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jcrdfs\JCRDfile\③振興部\05_情報・広報プロモーション課\01_地域産品・観光おこし促進支援事業（日本橋イベントスペース）\R7\09_要綱・手引き・注意事項\02_R7運営の手引き\"/>
    </mc:Choice>
  </mc:AlternateContent>
  <xr:revisionPtr revIDLastSave="0" documentId="13_ncr:1_{8767FAA1-1424-4F53-B030-707DFB607CC4}" xr6:coauthVersionLast="47" xr6:coauthVersionMax="47" xr10:uidLastSave="{00000000-0000-0000-0000-000000000000}"/>
  <bookViews>
    <workbookView xWindow="-120" yWindow="-120" windowWidth="20730" windowHeight="11040" tabRatio="833" activeTab="3" xr2:uid="{202C3E76-C8EB-4AE9-B209-ABD76101888C}"/>
  </bookViews>
  <sheets>
    <sheet name="申請について" sheetId="21" r:id="rId1"/>
    <sheet name="申請書" sheetId="1" r:id="rId2"/>
    <sheet name="平面図" sheetId="31" r:id="rId3"/>
    <sheet name="保健所届出" sheetId="19" r:id="rId4"/>
    <sheet name="取扱食品一覧" sheetId="32" r:id="rId5"/>
    <sheet name="選択し" sheetId="9" state="hidden" r:id="rId6"/>
    <sheet name="自治体コード" sheetId="11" state="hidden" r:id="rId7"/>
    <sheet name="PR文" sheetId="20" r:id="rId8"/>
    <sheet name="中止届" sheetId="12" r:id="rId9"/>
    <sheet name="実績報告について" sheetId="26" r:id="rId10"/>
    <sheet name="実績報告書" sheetId="22" r:id="rId11"/>
    <sheet name="アンケデータシート" sheetId="28" state="hidden" r:id="rId12"/>
    <sheet name="【参考】アンケートシート" sheetId="27" r:id="rId13"/>
    <sheet name="申請書DS" sheetId="17" state="hidden" r:id="rId14"/>
    <sheet name="（参考）請求書 (負担先別)" sheetId="25" state="hidden" r:id="rId15"/>
    <sheet name="テント単価表" sheetId="10" state="hidden" r:id="rId16"/>
    <sheet name="実績報告書DS" sheetId="23" state="hidden" r:id="rId17"/>
  </sheets>
  <externalReferences>
    <externalReference r:id="rId18"/>
  </externalReferences>
  <definedNames>
    <definedName name="_xlnm._FilterDatabase" localSheetId="1" hidden="1">申請書!$A$64:$AA$83</definedName>
    <definedName name="khh" localSheetId="4">#REF!</definedName>
    <definedName name="khh" localSheetId="2">#REF!</definedName>
    <definedName name="khh">#REF!</definedName>
    <definedName name="_xlnm.Print_Area" localSheetId="12">【参考】アンケートシート!$A$1:$Y$73</definedName>
    <definedName name="_xlnm.Print_Area" localSheetId="7">PR文!$A$1:$H$19</definedName>
    <definedName name="_xlnm.Print_Area" localSheetId="9">実績報告について!$A$1:$D$11</definedName>
    <definedName name="_xlnm.Print_Area" localSheetId="10">実績報告書!$A$1:$Z$36</definedName>
    <definedName name="_xlnm.Print_Area" localSheetId="4">取扱食品一覧!$A$1:$K$150</definedName>
    <definedName name="_xlnm.Print_Area" localSheetId="1">申請書!$A$1:$AA$94</definedName>
    <definedName name="_xlnm.Print_Area" localSheetId="8">中止届!$A$1:$Y$38</definedName>
    <definedName name="_xlnm.Print_Area" localSheetId="2">平面図!$A$1:$AS$30</definedName>
    <definedName name="_xlnm.Print_Area" localSheetId="3">保健所届出!$A$1:$AD$72</definedName>
    <definedName name="tblDOUTAIwk_T" localSheetId="4">#REF!</definedName>
    <definedName name="tblDOUTAIwk_T" localSheetId="2">#REF!</definedName>
    <definedName name="tblDOUTAIwk_T">#REF!</definedName>
    <definedName name="祝日" localSheetId="4">[1]祝日一覧!$A$1:$A$17</definedName>
    <definedName name="祝日" localSheetId="2">[1]祝日一覧!$A$1:$A$17</definedName>
    <definedName name="祝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5" i="1" l="1"/>
  <c r="F29" i="1"/>
  <c r="AK29" i="31"/>
  <c r="E8" i="20" l="1"/>
  <c r="V15" i="19"/>
  <c r="V24" i="19" s="1"/>
  <c r="A5" i="32"/>
  <c r="A6" i="32"/>
  <c r="A7" i="32"/>
  <c r="A8" i="32"/>
  <c r="A9" i="32"/>
  <c r="A10" i="32"/>
  <c r="A11" i="32"/>
  <c r="A12" i="32"/>
  <c r="A13" i="32"/>
  <c r="A14" i="32"/>
  <c r="A20" i="32"/>
  <c r="A21" i="32"/>
  <c r="A22" i="32"/>
  <c r="A23" i="32"/>
  <c r="A24" i="32"/>
  <c r="A25" i="32"/>
  <c r="A26" i="32"/>
  <c r="A27" i="32"/>
  <c r="A28" i="32"/>
  <c r="A29" i="32"/>
  <c r="A35" i="32"/>
  <c r="A36" i="32"/>
  <c r="A37" i="32"/>
  <c r="A38" i="32"/>
  <c r="A39" i="32"/>
  <c r="A40" i="32"/>
  <c r="A41" i="32"/>
  <c r="A42" i="32"/>
  <c r="A43" i="32"/>
  <c r="A44" i="32"/>
  <c r="A50" i="32"/>
  <c r="A51" i="32"/>
  <c r="A52" i="32"/>
  <c r="A53" i="32"/>
  <c r="A54" i="32"/>
  <c r="A55" i="32"/>
  <c r="A56" i="32"/>
  <c r="A57" i="32"/>
  <c r="A58" i="32"/>
  <c r="A59" i="32"/>
  <c r="A65" i="32"/>
  <c r="A66" i="32"/>
  <c r="A67" i="32"/>
  <c r="A68" i="32"/>
  <c r="A69" i="32"/>
  <c r="A70" i="32"/>
  <c r="A71" i="32"/>
  <c r="A72" i="32"/>
  <c r="A73" i="32"/>
  <c r="A74" i="32"/>
  <c r="A80" i="32"/>
  <c r="A81" i="32"/>
  <c r="A82" i="32"/>
  <c r="A83" i="32"/>
  <c r="A84" i="32"/>
  <c r="A85" i="32"/>
  <c r="A86" i="32"/>
  <c r="A87" i="32"/>
  <c r="A88" i="32"/>
  <c r="A89" i="32"/>
  <c r="A95" i="32"/>
  <c r="A96" i="32"/>
  <c r="A97" i="32"/>
  <c r="A98" i="32"/>
  <c r="A99" i="32"/>
  <c r="A100" i="32"/>
  <c r="A101" i="32"/>
  <c r="A102" i="32"/>
  <c r="A103" i="32"/>
  <c r="A104" i="32"/>
  <c r="A110" i="32"/>
  <c r="A111" i="32"/>
  <c r="A112" i="32"/>
  <c r="A113" i="32"/>
  <c r="A114" i="32"/>
  <c r="A115" i="32"/>
  <c r="A116" i="32"/>
  <c r="A117" i="32"/>
  <c r="A118" i="32"/>
  <c r="A119" i="32"/>
  <c r="A125" i="32"/>
  <c r="A126" i="32"/>
  <c r="A127" i="32"/>
  <c r="A128" i="32"/>
  <c r="A129" i="32"/>
  <c r="A130" i="32"/>
  <c r="A131" i="32"/>
  <c r="A132" i="32"/>
  <c r="A133" i="32"/>
  <c r="A134" i="32"/>
  <c r="A140" i="32"/>
  <c r="A141" i="32"/>
  <c r="A142" i="32"/>
  <c r="A143" i="32"/>
  <c r="A144" i="32"/>
  <c r="A145" i="32"/>
  <c r="A146" i="32"/>
  <c r="A147" i="32"/>
  <c r="A148" i="32"/>
  <c r="A149" i="32"/>
  <c r="V93" i="1" l="1"/>
  <c r="V92" i="1"/>
  <c r="V91" i="1"/>
  <c r="V90" i="1"/>
  <c r="V89" i="1"/>
  <c r="V87" i="1"/>
  <c r="L32" i="1"/>
  <c r="AG2" i="23" l="1"/>
  <c r="AF2" i="23"/>
  <c r="AE2" i="23"/>
  <c r="AD2" i="23"/>
  <c r="AC2" i="23"/>
  <c r="AB2" i="23"/>
  <c r="AA2" i="23"/>
  <c r="Z2" i="23"/>
  <c r="Y2" i="23"/>
  <c r="X2" i="23"/>
  <c r="W2" i="23"/>
  <c r="V2" i="23"/>
  <c r="U2" i="23"/>
  <c r="T2" i="23"/>
  <c r="S2" i="23"/>
  <c r="R2" i="23"/>
  <c r="Q2" i="23"/>
  <c r="P2" i="23"/>
  <c r="O2" i="23"/>
  <c r="N2" i="23"/>
  <c r="K2" i="23"/>
  <c r="J2" i="23"/>
  <c r="I2" i="23"/>
  <c r="H2" i="23"/>
  <c r="B2" i="23"/>
  <c r="I26" i="25"/>
  <c r="D22" i="25"/>
  <c r="C9" i="25"/>
  <c r="BB3" i="28"/>
  <c r="BA3" i="28"/>
  <c r="AZ3" i="28"/>
  <c r="AY3" i="28"/>
  <c r="AX3" i="28"/>
  <c r="AW3" i="28"/>
  <c r="AV3" i="28"/>
  <c r="AU3" i="28"/>
  <c r="AT3" i="28"/>
  <c r="AS3" i="28"/>
  <c r="AR3" i="28"/>
  <c r="AQ3" i="28"/>
  <c r="AP3" i="28"/>
  <c r="AO3" i="28"/>
  <c r="AN3" i="28"/>
  <c r="AM3" i="28"/>
  <c r="AL3" i="28"/>
  <c r="AK3" i="28"/>
  <c r="AJ3" i="28"/>
  <c r="AI3" i="28"/>
  <c r="AH3" i="28"/>
  <c r="AG3" i="28"/>
  <c r="AF3" i="28"/>
  <c r="AE3" i="28"/>
  <c r="AD3" i="28"/>
  <c r="AC3" i="28"/>
  <c r="AB3" i="28"/>
  <c r="AA3" i="28"/>
  <c r="Z3" i="28"/>
  <c r="Y3" i="28"/>
  <c r="X3" i="28"/>
  <c r="W3" i="28"/>
  <c r="V3" i="28"/>
  <c r="U3" i="28"/>
  <c r="T3" i="28"/>
  <c r="S3" i="28"/>
  <c r="R3" i="28"/>
  <c r="Q3" i="28"/>
  <c r="P3" i="28"/>
  <c r="O3" i="28"/>
  <c r="N3" i="28"/>
  <c r="M3" i="28"/>
  <c r="L3" i="28"/>
  <c r="K3" i="28"/>
  <c r="J3" i="28"/>
  <c r="I3" i="28"/>
  <c r="H3" i="28"/>
  <c r="G3" i="28"/>
  <c r="F3" i="28"/>
  <c r="E3" i="28"/>
  <c r="D3" i="28"/>
  <c r="D6" i="26"/>
  <c r="D8" i="20"/>
  <c r="A8" i="20"/>
  <c r="R32" i="19"/>
  <c r="G32" i="19"/>
  <c r="M15" i="19"/>
  <c r="N24" i="19" s="1"/>
  <c r="N14" i="19"/>
  <c r="U8" i="19"/>
  <c r="U7" i="19"/>
  <c r="J63" i="19" s="1"/>
  <c r="U5" i="19"/>
  <c r="J61" i="19" s="1"/>
  <c r="Y1" i="19"/>
  <c r="Y38" i="19" s="1"/>
  <c r="U60" i="19" s="1"/>
  <c r="S83" i="1"/>
  <c r="R83" i="1" s="1"/>
  <c r="I83" i="1"/>
  <c r="I82" i="1"/>
  <c r="A62" i="1"/>
  <c r="A60" i="1"/>
  <c r="A58" i="1"/>
  <c r="A54" i="1"/>
  <c r="A52" i="1"/>
  <c r="A50" i="1"/>
  <c r="I45" i="1"/>
  <c r="I44" i="1"/>
  <c r="R2" i="17"/>
  <c r="I18" i="1"/>
  <c r="CQ2" i="17"/>
  <c r="CP2" i="17"/>
  <c r="CO2" i="17"/>
  <c r="CN2" i="17"/>
  <c r="CM2" i="17"/>
  <c r="CL2" i="17"/>
  <c r="CK2" i="17"/>
  <c r="CJ2" i="17"/>
  <c r="CI2" i="17"/>
  <c r="CH2" i="17"/>
  <c r="CG2" i="17"/>
  <c r="CF2" i="17"/>
  <c r="CE2" i="17"/>
  <c r="CD2" i="17"/>
  <c r="CC2" i="17"/>
  <c r="CB2" i="17"/>
  <c r="CA2" i="17"/>
  <c r="BZ2" i="17"/>
  <c r="BY2" i="17"/>
  <c r="BX2" i="17"/>
  <c r="BW2" i="17"/>
  <c r="BV2" i="17"/>
  <c r="BU2" i="17"/>
  <c r="BT2" i="17"/>
  <c r="BS2" i="17"/>
  <c r="BR2" i="17"/>
  <c r="BQ2" i="17"/>
  <c r="BP2" i="17"/>
  <c r="BO2" i="17"/>
  <c r="BN2" i="17"/>
  <c r="BM2" i="17"/>
  <c r="BL2" i="17"/>
  <c r="BK2" i="17"/>
  <c r="BJ2" i="17"/>
  <c r="BI2" i="17"/>
  <c r="BH2" i="17"/>
  <c r="BG2" i="17"/>
  <c r="BF2" i="17"/>
  <c r="BE2" i="17"/>
  <c r="BD2" i="17"/>
  <c r="BC2" i="17"/>
  <c r="BB2" i="17"/>
  <c r="BA2" i="17"/>
  <c r="AZ2" i="17"/>
  <c r="AY2" i="17"/>
  <c r="AX2" i="17"/>
  <c r="AW2" i="17"/>
  <c r="AV2" i="17"/>
  <c r="AU2" i="17"/>
  <c r="AT2" i="17"/>
  <c r="AS2" i="17"/>
  <c r="AR2" i="17"/>
  <c r="AQ2" i="17"/>
  <c r="AP2" i="17"/>
  <c r="AO2" i="17"/>
  <c r="AN2" i="17"/>
  <c r="AM2" i="17"/>
  <c r="AL2" i="17"/>
  <c r="AK2" i="17"/>
  <c r="AJ2" i="17"/>
  <c r="AI2" i="17"/>
  <c r="AH2" i="17"/>
  <c r="AG2" i="17"/>
  <c r="AF2" i="17"/>
  <c r="AE2" i="17"/>
  <c r="AD2" i="17"/>
  <c r="AC2" i="17"/>
  <c r="AB2" i="17"/>
  <c r="AA2" i="17"/>
  <c r="Z2" i="17"/>
  <c r="Y2" i="17"/>
  <c r="X2" i="17"/>
  <c r="W2" i="17"/>
  <c r="V2" i="17"/>
  <c r="B2" i="17" s="1"/>
  <c r="U2" i="17"/>
  <c r="T2" i="17"/>
  <c r="S2" i="17"/>
  <c r="F14" i="20" s="1"/>
  <c r="Q2" i="17"/>
  <c r="P2" i="17"/>
  <c r="O2" i="17"/>
  <c r="N2" i="17"/>
  <c r="A14" i="20" s="1"/>
  <c r="L2" i="17"/>
  <c r="H18" i="22" s="1"/>
  <c r="M2" i="23" s="1"/>
  <c r="K2" i="17"/>
  <c r="H13" i="22" s="1"/>
  <c r="E2" i="23" s="1"/>
  <c r="J2" i="17"/>
  <c r="R14" i="22" s="1"/>
  <c r="I2" i="17"/>
  <c r="H14" i="22" s="1"/>
  <c r="N3" i="27" s="1"/>
  <c r="B3" i="28" s="1"/>
  <c r="H2" i="17"/>
  <c r="G2" i="17"/>
  <c r="E2" i="17"/>
  <c r="D2" i="17"/>
  <c r="O6" i="22" s="1"/>
  <c r="D2" i="23" s="1"/>
  <c r="C2" i="17"/>
  <c r="O5" i="22" s="1"/>
  <c r="D20" i="21"/>
  <c r="D16" i="21"/>
  <c r="D15" i="21"/>
  <c r="D14" i="21"/>
  <c r="D13" i="21"/>
  <c r="D9" i="21"/>
  <c r="D8" i="21"/>
  <c r="D7" i="21"/>
  <c r="D6" i="21"/>
  <c r="I43" i="1" l="1"/>
  <c r="X29" i="31"/>
  <c r="M2" i="17"/>
  <c r="H17" i="22"/>
  <c r="L2" i="23" s="1"/>
  <c r="U6" i="19"/>
  <c r="I81" i="1"/>
  <c r="F2" i="17"/>
  <c r="A11" i="20" s="1"/>
  <c r="T15" i="19"/>
  <c r="Q14" i="22"/>
  <c r="G2" i="23"/>
  <c r="T3" i="27"/>
  <c r="C3" i="28" s="1"/>
  <c r="H12" i="22"/>
  <c r="C30" i="25"/>
  <c r="F2" i="23"/>
  <c r="A5" i="20"/>
  <c r="N17" i="19" l="1"/>
  <c r="G78" i="32"/>
  <c r="G48" i="32"/>
  <c r="G33" i="32"/>
  <c r="G18" i="32"/>
  <c r="G123" i="32"/>
  <c r="G3" i="32"/>
  <c r="G93" i="32"/>
  <c r="G63" i="32"/>
  <c r="G138" i="32"/>
  <c r="G108" i="32"/>
  <c r="J62" i="19"/>
  <c r="B3" i="27"/>
  <c r="A3" i="28" s="1"/>
  <c r="C2" i="23"/>
  <c r="C28" i="25"/>
  <c r="D2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jcrdpc229</author>
    <author>jcrd21052</author>
    <author>jcrd21087</author>
  </authors>
  <commentList>
    <comment ref="T2" authorId="0" shapeId="0" xr:uid="{40D44ACE-4706-47E7-81E1-653E220380C2}">
      <text>
        <r>
          <rPr>
            <sz val="10"/>
            <color indexed="81"/>
            <rFont val="BIZ UDPゴシック"/>
            <family val="3"/>
            <charset val="128"/>
          </rPr>
          <t>2024/4/1　形式で記入</t>
        </r>
      </text>
    </comment>
    <comment ref="Q5" authorId="0" shapeId="0" xr:uid="{67FC3688-687A-4FA9-B27A-398F3AF0A60E}">
      <text>
        <r>
          <rPr>
            <sz val="10"/>
            <color indexed="81"/>
            <rFont val="BIZ UDPゴシック"/>
            <family val="3"/>
            <charset val="128"/>
          </rPr>
          <t>主催団体名</t>
        </r>
      </text>
    </comment>
    <comment ref="Q6" authorId="0" shapeId="0" xr:uid="{6F626FD4-19AE-492A-8567-FCF4FDC894F5}">
      <text>
        <r>
          <rPr>
            <sz val="10"/>
            <color indexed="81"/>
            <rFont val="BIZ UDPゴシック"/>
            <family val="3"/>
            <charset val="128"/>
          </rPr>
          <t>代表者名
※押印不要です。</t>
        </r>
      </text>
    </comment>
    <comment ref="F22" authorId="0" shapeId="0" xr:uid="{EEE6CAB9-A5C3-4174-A6C3-C5311236093A}">
      <text>
        <r>
          <rPr>
            <sz val="10"/>
            <color indexed="81"/>
            <rFont val="BIZ UDPゴシック"/>
            <family val="3"/>
            <charset val="128"/>
          </rPr>
          <t>2023/4/1　形式で記入</t>
        </r>
      </text>
    </comment>
    <comment ref="R22" authorId="0" shapeId="0" xr:uid="{BB3D9106-40B4-4514-ABE5-402AACDDF404}">
      <text>
        <r>
          <rPr>
            <sz val="10"/>
            <color indexed="81"/>
            <rFont val="BIZ UDPゴシック"/>
            <family val="3"/>
            <charset val="128"/>
          </rPr>
          <t>2023/4/1　形式で記入</t>
        </r>
      </text>
    </comment>
    <comment ref="F29" authorId="0" shapeId="0" xr:uid="{82C52453-54EE-450A-B029-9AF662C158D9}">
      <text>
        <r>
          <rPr>
            <sz val="10"/>
            <color indexed="81"/>
            <rFont val="BIZ UDPゴシック"/>
            <family val="3"/>
            <charset val="128"/>
          </rPr>
          <t>貸出テント数を記載したのちに、自動計算されます。</t>
        </r>
      </text>
    </comment>
    <comment ref="F30" authorId="0" shapeId="0" xr:uid="{D56CE45C-2052-4325-96E9-C73DBBC1ACD0}">
      <text>
        <r>
          <rPr>
            <sz val="10"/>
            <color indexed="81"/>
            <rFont val="BIZ UDPゴシック"/>
            <family val="3"/>
            <charset val="128"/>
          </rPr>
          <t>組織名から記載ください。
例　(一財)地域活性化センター　地域創生部　情報広報プロモーション課</t>
        </r>
      </text>
    </comment>
    <comment ref="G32" authorId="0" shapeId="0" xr:uid="{9AAC278F-615B-4FA5-A746-3C81985B1A5C}">
      <text>
        <r>
          <rPr>
            <sz val="10"/>
            <color indexed="81"/>
            <rFont val="BIZ UDPゴシック"/>
            <family val="3"/>
            <charset val="128"/>
          </rPr>
          <t>半角数字でハイフン抜きで記載してください</t>
        </r>
      </text>
    </comment>
    <comment ref="F33" authorId="0" shapeId="0" xr:uid="{CCCA1136-4E97-4069-BC33-10DEE343D561}">
      <text>
        <r>
          <rPr>
            <sz val="10"/>
            <color indexed="81"/>
            <rFont val="BIZ UDPゴシック"/>
            <family val="3"/>
            <charset val="128"/>
          </rPr>
          <t>ハイフンありで記載してください
例:03-5202-6137</t>
        </r>
      </text>
    </comment>
    <comment ref="A34" authorId="1" shapeId="0" xr:uid="{C7BE40AE-D413-46CF-B93E-A8595D5114BD}">
      <text>
        <r>
          <rPr>
            <b/>
            <sz val="9"/>
            <color indexed="81"/>
            <rFont val="MS P ゴシック"/>
            <family val="3"/>
            <charset val="128"/>
          </rPr>
          <t>イベント当日の緊急連絡用として</t>
        </r>
      </text>
    </comment>
    <comment ref="S34" authorId="0" shapeId="0" xr:uid="{9909BBF9-090F-4DB6-9F55-A7F350E33B3D}">
      <text>
        <r>
          <rPr>
            <sz val="10"/>
            <color indexed="81"/>
            <rFont val="BIZ UDPゴシック"/>
            <family val="3"/>
            <charset val="128"/>
          </rPr>
          <t xml:space="preserve">ハイフンありで記載してください
例:090-××××-〇〇〇〇
</t>
        </r>
      </text>
    </comment>
    <comment ref="O62" authorId="2" shapeId="0" xr:uid="{747B117A-1457-4625-9873-584B9A2FB5A6}">
      <text>
        <r>
          <rPr>
            <sz val="9"/>
            <color indexed="81"/>
            <rFont val="BIZ UDPゴシック"/>
            <family val="3"/>
            <charset val="128"/>
          </rPr>
          <t>例　テント内</t>
        </r>
        <r>
          <rPr>
            <b/>
            <sz val="9"/>
            <color indexed="81"/>
            <rFont val="BIZ UDPゴシック"/>
            <family val="3"/>
            <charset val="128"/>
          </rPr>
          <t xml:space="preserve">
</t>
        </r>
        <r>
          <rPr>
            <sz val="9"/>
            <color indexed="81"/>
            <rFont val="BIZ UDPゴシック"/>
            <family val="3"/>
            <charset val="128"/>
          </rPr>
          <t>・テント内や日本橋プラザビルの貸会議室などをご利用ください
・当センターの会議室等が空いている場合はお着替えできますのでご相談ください</t>
        </r>
      </text>
    </comment>
    <comment ref="I66" authorId="2" shapeId="0" xr:uid="{7ADA1206-8056-4799-93B6-2E13973A2B65}">
      <text>
        <r>
          <rPr>
            <sz val="9"/>
            <color indexed="81"/>
            <rFont val="BIZ UDPゴシック"/>
            <family val="3"/>
            <charset val="128"/>
          </rPr>
          <t>現場監督者のもと、設営撤去作業は主催団体様となりますので、４名以上としてください</t>
        </r>
      </text>
    </comment>
    <comment ref="I68" authorId="0" shapeId="0" xr:uid="{65E0F916-C84F-48B1-B87B-63B2099F1E50}">
      <text>
        <r>
          <rPr>
            <sz val="10"/>
            <color indexed="81"/>
            <rFont val="BIZ UDPゴシック"/>
            <family val="3"/>
            <charset val="128"/>
          </rPr>
          <t>利用時間は9:00～17：30となります
設営・撤去には１時間以上お見込みください</t>
        </r>
      </text>
    </comment>
    <comment ref="I70" authorId="0" shapeId="0" xr:uid="{D558C16F-4EAF-4712-B3F0-7869BAC34F2A}">
      <text>
        <r>
          <rPr>
            <sz val="10"/>
            <color indexed="81"/>
            <rFont val="BIZ UDPゴシック"/>
            <family val="3"/>
            <charset val="128"/>
          </rPr>
          <t>例　公用車で当日搬入、郵送で当日搬入
※ご郵送等による前日のお持込みはご遠慮させていただいております。運送会社との調整のうえ当日にお持ち込みください</t>
        </r>
      </text>
    </comment>
    <comment ref="I75" authorId="0" shapeId="0" xr:uid="{55382E72-D82B-4839-A6AF-3E0B410804B9}">
      <text>
        <r>
          <rPr>
            <sz val="10"/>
            <color indexed="81"/>
            <rFont val="BIZ UDPゴシック"/>
            <family val="3"/>
            <charset val="128"/>
          </rPr>
          <t>ご使用機器を記入してください
例　電気ポット1000W
※電気ドラムの上限　1台につき1400W</t>
        </r>
      </text>
    </comment>
    <comment ref="I76" authorId="2" shapeId="0" xr:uid="{5C8E55B5-344B-42D7-BEE5-1D2D1361D251}">
      <text>
        <r>
          <rPr>
            <sz val="9"/>
            <color indexed="81"/>
            <rFont val="BIZ UDPゴシック"/>
            <family val="3"/>
            <charset val="128"/>
          </rPr>
          <t>試飲・試食用テントをご使用の場合は「要」としてください</t>
        </r>
      </text>
    </comment>
    <comment ref="R76" authorId="2" shapeId="0" xr:uid="{47179DAF-6A28-448E-9988-9B24866919A5}">
      <text>
        <r>
          <rPr>
            <sz val="9"/>
            <color indexed="81"/>
            <rFont val="BIZ UDPゴシック"/>
            <family val="3"/>
            <charset val="128"/>
          </rPr>
          <t>試飲・試食用テントをご使用の場合は「要」としてください</t>
        </r>
      </text>
    </comment>
    <comment ref="I77" authorId="2" shapeId="0" xr:uid="{23BA829C-CCCB-451B-9A7A-BADFD5468698}">
      <text>
        <r>
          <rPr>
            <sz val="9"/>
            <color indexed="81"/>
            <rFont val="BIZ UDPゴシック"/>
            <family val="3"/>
            <charset val="128"/>
          </rPr>
          <t>2日間ご利用の場合はご記入ください
・日本橋プラザビルの貸会議室を借りるなど、主催団体が保管場所を確保してください
・当センターの会議室等が空いている場合がございますので、ご利用の際はご相談ください
　ただし、冷蔵、冷凍ショーケース等のレンタル品等はセンターで保管できません。
　なお、お荷物等の保管については一切責任を負いかねます</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jcrdpc229</author>
  </authors>
  <commentList>
    <comment ref="S2" authorId="0" shapeId="0" xr:uid="{E0B262C1-77E8-450A-BEE8-ECD05E80178F}">
      <text>
        <r>
          <rPr>
            <sz val="10"/>
            <color indexed="81"/>
            <rFont val="BIZ UDPゴシック"/>
            <family val="3"/>
            <charset val="128"/>
          </rPr>
          <t>2023/4/1形式で記載</t>
        </r>
      </text>
    </comment>
    <comment ref="H20" authorId="0" shapeId="0" xr:uid="{A175BF70-BD1D-4C96-8CFE-C056EC12D38C}">
      <text>
        <r>
          <rPr>
            <sz val="10"/>
            <color indexed="81"/>
            <rFont val="BIZ UDPゴシック"/>
            <family val="3"/>
            <charset val="128"/>
          </rPr>
          <t>展示状況を記載</t>
        </r>
      </text>
    </comment>
    <comment ref="H22" authorId="0" shapeId="0" xr:uid="{3E628627-6CE5-4BC4-BA74-3C8DA3D17F05}">
      <text>
        <r>
          <rPr>
            <sz val="10"/>
            <color indexed="81"/>
            <rFont val="BIZ UDPゴシック"/>
            <family val="3"/>
            <charset val="128"/>
          </rPr>
          <t>販売状況を記載</t>
        </r>
      </text>
    </comment>
    <comment ref="H28" authorId="0" shapeId="0" xr:uid="{AF92A46A-99A2-4B96-B3C8-3485B75AF54A}">
      <text>
        <r>
          <rPr>
            <sz val="10"/>
            <color indexed="81"/>
            <rFont val="BIZ UDPゴシック"/>
            <family val="3"/>
            <charset val="128"/>
          </rPr>
          <t>請求先の送付住所は、
請求書を分けた場合も
1か所のみとさせていた
だきます</t>
        </r>
      </text>
    </comment>
    <comment ref="O28" authorId="0" shapeId="0" xr:uid="{7F882515-54AB-405A-8B60-F2213BBEA9E8}">
      <text>
        <r>
          <rPr>
            <sz val="10"/>
            <color indexed="81"/>
            <rFont val="BIZ UDPゴシック"/>
            <family val="3"/>
            <charset val="128"/>
          </rPr>
          <t>半角数字でハイフン抜きで記載してください</t>
        </r>
      </text>
    </comment>
    <comment ref="O30" authorId="0" shapeId="0" xr:uid="{5BD5F4BD-61F8-4AC1-BEB3-E03EAB594430}">
      <text>
        <r>
          <rPr>
            <sz val="10"/>
            <color indexed="81"/>
            <rFont val="BIZ UDPゴシック"/>
            <family val="3"/>
            <charset val="128"/>
          </rPr>
          <t>組織名も記載ください</t>
        </r>
      </text>
    </comment>
    <comment ref="M31" authorId="0" shapeId="0" xr:uid="{F7AC8019-9E6A-4BE6-B5F8-2CA894E90841}">
      <text>
        <r>
          <rPr>
            <sz val="10"/>
            <color indexed="81"/>
            <rFont val="BIZ UDPゴシック"/>
            <family val="3"/>
            <charset val="128"/>
          </rPr>
          <t>請求書宛名を記載</t>
        </r>
      </text>
    </comment>
    <comment ref="W31" authorId="0" shapeId="0" xr:uid="{225F99D1-0D8D-40B7-81B3-6A4508C9C566}">
      <text>
        <r>
          <rPr>
            <sz val="10"/>
            <color indexed="81"/>
            <rFont val="BIZ UDPゴシック"/>
            <family val="3"/>
            <charset val="128"/>
          </rPr>
          <t>請求書の金額を記載</t>
        </r>
      </text>
    </comment>
  </commentList>
</comments>
</file>

<file path=xl/sharedStrings.xml><?xml version="1.0" encoding="utf-8"?>
<sst xmlns="http://schemas.openxmlformats.org/spreadsheetml/2006/main" count="9673" uniqueCount="5931">
  <si>
    <t>（様式３）</t>
    <rPh sb="1" eb="3">
      <t>ヨウシキ</t>
    </rPh>
    <phoneticPr fontId="1"/>
  </si>
  <si>
    <t>一般財団法人　地域活性化センター　理事長　様</t>
    <rPh sb="0" eb="2">
      <t>イッパン</t>
    </rPh>
    <rPh sb="2" eb="4">
      <t>ザイダン</t>
    </rPh>
    <rPh sb="4" eb="6">
      <t>ホウジン</t>
    </rPh>
    <rPh sb="7" eb="9">
      <t>チイキ</t>
    </rPh>
    <rPh sb="9" eb="12">
      <t>カッセイカ</t>
    </rPh>
    <rPh sb="17" eb="20">
      <t>リジチョウ</t>
    </rPh>
    <rPh sb="21" eb="22">
      <t>サマ</t>
    </rPh>
    <phoneticPr fontId="1"/>
  </si>
  <si>
    <t>（主催団体・代表者名）</t>
    <rPh sb="1" eb="3">
      <t>シュサイ</t>
    </rPh>
    <rPh sb="3" eb="5">
      <t>ダンタイ</t>
    </rPh>
    <rPh sb="6" eb="9">
      <t>ダイヒョウシャ</t>
    </rPh>
    <rPh sb="9" eb="10">
      <t>メイ</t>
    </rPh>
    <phoneticPr fontId="1"/>
  </si>
  <si>
    <t>住　所</t>
  </si>
  <si>
    <t>団体名</t>
  </si>
  <si>
    <t>（実行委員会形式等の場合は構成団体名）</t>
  </si>
  <si>
    <t>後援・協賛団体</t>
  </si>
  <si>
    <t>開催日</t>
  </si>
  <si>
    <t>イベントの名称</t>
  </si>
  <si>
    <t>イベントの目的</t>
  </si>
  <si>
    <t>イベントの内容</t>
  </si>
  <si>
    <t>イベント実施計画書のとおり</t>
  </si>
  <si>
    <t>負担金額</t>
  </si>
  <si>
    <t>担当部署名</t>
  </si>
  <si>
    <t>総括担当者</t>
  </si>
  <si>
    <t>実務担当者</t>
  </si>
  <si>
    <t>〒</t>
  </si>
  <si>
    <t>ＴＥＬ</t>
  </si>
  <si>
    <t>ＦＡＸ</t>
  </si>
  <si>
    <t>E-mail</t>
  </si>
  <si>
    <t>（添付資料）イベント実施計画書、イベント機材使用申込書、平面図</t>
    <rPh sb="1" eb="3">
      <t>テンプ</t>
    </rPh>
    <rPh sb="3" eb="5">
      <t>シリョウ</t>
    </rPh>
    <phoneticPr fontId="1"/>
  </si>
  <si>
    <t>イベント実施計画書</t>
    <rPh sb="4" eb="6">
      <t>ジッシ</t>
    </rPh>
    <rPh sb="6" eb="9">
      <t>ケイカクショ</t>
    </rPh>
    <phoneticPr fontId="1"/>
  </si>
  <si>
    <t>主催団体名</t>
  </si>
  <si>
    <t>項目</t>
  </si>
  <si>
    <t>品名・名称等</t>
  </si>
  <si>
    <t>数量</t>
  </si>
  <si>
    <t>無料配布・抽選会</t>
  </si>
  <si>
    <t>特産品の販売</t>
  </si>
  <si>
    <t>特産品の展示</t>
  </si>
  <si>
    <t>その他（パネル展示等）</t>
  </si>
  <si>
    <t>着ぐるみ(キャラクター等)</t>
  </si>
  <si>
    <t>１　イベントの内容</t>
    <rPh sb="7" eb="9">
      <t>ナイヨウ</t>
    </rPh>
    <phoneticPr fontId="1"/>
  </si>
  <si>
    <t>１日目</t>
  </si>
  <si>
    <t>２日目</t>
  </si>
  <si>
    <t>イベント従事者数</t>
  </si>
  <si>
    <t>センター到着予定時間</t>
  </si>
  <si>
    <t>設営スケジュール</t>
  </si>
  <si>
    <t>撤去スケジュール</t>
  </si>
  <si>
    <t>荷物の搬入方法</t>
  </si>
  <si>
    <t>日本橋プラザビル地下駐車場車両入出庫</t>
  </si>
  <si>
    <t>付帯設備利用</t>
  </si>
  <si>
    <t>電源設備</t>
  </si>
  <si>
    <t>用途</t>
  </si>
  <si>
    <t>水道設備</t>
  </si>
  <si>
    <t>イベント機材使用申込書</t>
    <rPh sb="4" eb="6">
      <t>キザイ</t>
    </rPh>
    <rPh sb="6" eb="8">
      <t>シヨウ</t>
    </rPh>
    <rPh sb="8" eb="11">
      <t>モウシコミショ</t>
    </rPh>
    <phoneticPr fontId="1"/>
  </si>
  <si>
    <t>No.</t>
  </si>
  <si>
    <t>貸出用機材名</t>
  </si>
  <si>
    <t>サイズ（mm）及び内容</t>
  </si>
  <si>
    <t>2,400×3,600　※有料</t>
  </si>
  <si>
    <t>テーブル（長机）</t>
  </si>
  <si>
    <t>600×1,800×700</t>
  </si>
  <si>
    <t>パイプ椅子</t>
  </si>
  <si>
    <t>のぼり用ポール</t>
  </si>
  <si>
    <t>ポスターパネル</t>
  </si>
  <si>
    <t>Ｂ１サイズ</t>
  </si>
  <si>
    <t>電気ドラム</t>
  </si>
  <si>
    <t>2,400×2,400　※有料</t>
  </si>
  <si>
    <t>（水道関係設備を含む）</t>
  </si>
  <si>
    <t>使用
数量</t>
    <phoneticPr fontId="1"/>
  </si>
  <si>
    <t>使用機材に
〇</t>
    <rPh sb="0" eb="2">
      <t>シヨウ</t>
    </rPh>
    <rPh sb="2" eb="4">
      <t>キザイ</t>
    </rPh>
    <phoneticPr fontId="1"/>
  </si>
  <si>
    <t>～</t>
    <phoneticPr fontId="1"/>
  </si>
  <si>
    <t>イベント名</t>
    <rPh sb="4" eb="5">
      <t>メイ</t>
    </rPh>
    <phoneticPr fontId="7"/>
  </si>
  <si>
    <t>このことについて、次のとおり報告します。</t>
  </si>
  <si>
    <t>名　称</t>
  </si>
  <si>
    <t>利用テント数</t>
  </si>
  <si>
    <t>目　的</t>
  </si>
  <si>
    <t>内　容</t>
  </si>
  <si>
    <t>総売上額</t>
  </si>
  <si>
    <t>負担金請求先</t>
  </si>
  <si>
    <t>実施効果
(来場者の反応など)</t>
    <phoneticPr fontId="1"/>
  </si>
  <si>
    <t>イ　ベ　ン　ト　概　要</t>
    <rPh sb="8" eb="9">
      <t>ガイ</t>
    </rPh>
    <rPh sb="10" eb="11">
      <t>ヨウ</t>
    </rPh>
    <phoneticPr fontId="1"/>
  </si>
  <si>
    <t xml:space="preserve"> * 概算で結構です</t>
    <phoneticPr fontId="1"/>
  </si>
  <si>
    <t>円</t>
    <rPh sb="0" eb="1">
      <t>エン</t>
    </rPh>
    <phoneticPr fontId="1"/>
  </si>
  <si>
    <t>記</t>
  </si>
  <si>
    <t>住所</t>
    <rPh sb="0" eb="2">
      <t>ジュウショ</t>
    </rPh>
    <phoneticPr fontId="1"/>
  </si>
  <si>
    <t>構成団体</t>
    <rPh sb="0" eb="2">
      <t>コウセイ</t>
    </rPh>
    <rPh sb="2" eb="4">
      <t>ダンタイ</t>
    </rPh>
    <phoneticPr fontId="1"/>
  </si>
  <si>
    <t>目的</t>
    <rPh sb="0" eb="2">
      <t>モクテキ</t>
    </rPh>
    <phoneticPr fontId="1"/>
  </si>
  <si>
    <t>有</t>
    <rPh sb="0" eb="1">
      <t>ア</t>
    </rPh>
    <phoneticPr fontId="1"/>
  </si>
  <si>
    <t>４月上旬</t>
    <rPh sb="1" eb="2">
      <t>ガツ</t>
    </rPh>
    <rPh sb="2" eb="4">
      <t>ジョウジュン</t>
    </rPh>
    <phoneticPr fontId="1"/>
  </si>
  <si>
    <t>無</t>
    <rPh sb="0" eb="1">
      <t>ム</t>
    </rPh>
    <phoneticPr fontId="1"/>
  </si>
  <si>
    <t>４月中旬</t>
    <rPh sb="1" eb="2">
      <t>ガツ</t>
    </rPh>
    <rPh sb="2" eb="4">
      <t>チュウジュン</t>
    </rPh>
    <phoneticPr fontId="1"/>
  </si>
  <si>
    <t>不明</t>
    <rPh sb="0" eb="2">
      <t>フメイ</t>
    </rPh>
    <phoneticPr fontId="1"/>
  </si>
  <si>
    <t>４月下旬</t>
    <rPh sb="1" eb="2">
      <t>ガツ</t>
    </rPh>
    <rPh sb="2" eb="4">
      <t>ゲジュン</t>
    </rPh>
    <phoneticPr fontId="1"/>
  </si>
  <si>
    <t>５月上旬</t>
    <rPh sb="1" eb="2">
      <t>ガツ</t>
    </rPh>
    <rPh sb="2" eb="4">
      <t>ジョウジュン</t>
    </rPh>
    <phoneticPr fontId="1"/>
  </si>
  <si>
    <t>５月中旬</t>
    <rPh sb="1" eb="2">
      <t>ガツ</t>
    </rPh>
    <rPh sb="2" eb="4">
      <t>チュウジュン</t>
    </rPh>
    <phoneticPr fontId="1"/>
  </si>
  <si>
    <t>５月下旬</t>
    <rPh sb="1" eb="2">
      <t>ガツ</t>
    </rPh>
    <rPh sb="2" eb="4">
      <t>ゲジュン</t>
    </rPh>
    <phoneticPr fontId="1"/>
  </si>
  <si>
    <t>６月上旬</t>
    <rPh sb="1" eb="2">
      <t>ガツ</t>
    </rPh>
    <rPh sb="2" eb="4">
      <t>ジョウジュン</t>
    </rPh>
    <phoneticPr fontId="1"/>
  </si>
  <si>
    <t>６月中旬</t>
    <rPh sb="1" eb="2">
      <t>ガツ</t>
    </rPh>
    <rPh sb="2" eb="4">
      <t>チュウジュン</t>
    </rPh>
    <phoneticPr fontId="1"/>
  </si>
  <si>
    <t>６月下旬</t>
    <rPh sb="1" eb="2">
      <t>ガツ</t>
    </rPh>
    <rPh sb="2" eb="4">
      <t>ゲジュン</t>
    </rPh>
    <phoneticPr fontId="1"/>
  </si>
  <si>
    <t>７月上旬</t>
    <rPh sb="1" eb="2">
      <t>ガツ</t>
    </rPh>
    <rPh sb="2" eb="4">
      <t>ジョウジュン</t>
    </rPh>
    <phoneticPr fontId="1"/>
  </si>
  <si>
    <t>７月中旬</t>
    <rPh sb="1" eb="2">
      <t>ガツ</t>
    </rPh>
    <rPh sb="2" eb="4">
      <t>チュウジュン</t>
    </rPh>
    <phoneticPr fontId="1"/>
  </si>
  <si>
    <t>７月下旬</t>
    <rPh sb="1" eb="2">
      <t>ガツ</t>
    </rPh>
    <rPh sb="2" eb="4">
      <t>ゲジュン</t>
    </rPh>
    <phoneticPr fontId="1"/>
  </si>
  <si>
    <t>８月上旬</t>
    <rPh sb="1" eb="2">
      <t>ガツ</t>
    </rPh>
    <rPh sb="2" eb="4">
      <t>ジョウジュン</t>
    </rPh>
    <phoneticPr fontId="1"/>
  </si>
  <si>
    <t>８月中旬</t>
    <rPh sb="1" eb="2">
      <t>ガツ</t>
    </rPh>
    <rPh sb="2" eb="4">
      <t>チュウジュン</t>
    </rPh>
    <phoneticPr fontId="1"/>
  </si>
  <si>
    <t>８月下旬</t>
    <rPh sb="1" eb="2">
      <t>ガツ</t>
    </rPh>
    <rPh sb="2" eb="4">
      <t>ゲジュン</t>
    </rPh>
    <phoneticPr fontId="1"/>
  </si>
  <si>
    <t>９月上旬</t>
    <rPh sb="1" eb="2">
      <t>ガツ</t>
    </rPh>
    <rPh sb="2" eb="4">
      <t>ジョウジュン</t>
    </rPh>
    <phoneticPr fontId="1"/>
  </si>
  <si>
    <t>９月中旬</t>
    <rPh sb="1" eb="2">
      <t>ガツ</t>
    </rPh>
    <rPh sb="2" eb="4">
      <t>チュウジュン</t>
    </rPh>
    <phoneticPr fontId="1"/>
  </si>
  <si>
    <t>９月下旬</t>
    <rPh sb="1" eb="2">
      <t>ガツ</t>
    </rPh>
    <rPh sb="2" eb="4">
      <t>ゲジュン</t>
    </rPh>
    <phoneticPr fontId="1"/>
  </si>
  <si>
    <t>１０月上旬</t>
    <rPh sb="2" eb="3">
      <t>ガツ</t>
    </rPh>
    <rPh sb="3" eb="5">
      <t>ジョウジュン</t>
    </rPh>
    <phoneticPr fontId="1"/>
  </si>
  <si>
    <t>１０月中旬</t>
    <rPh sb="2" eb="3">
      <t>ガツ</t>
    </rPh>
    <rPh sb="3" eb="5">
      <t>チュウジュン</t>
    </rPh>
    <phoneticPr fontId="1"/>
  </si>
  <si>
    <t>１０月下旬</t>
    <rPh sb="2" eb="3">
      <t>ガツ</t>
    </rPh>
    <rPh sb="3" eb="5">
      <t>ゲジュン</t>
    </rPh>
    <phoneticPr fontId="1"/>
  </si>
  <si>
    <t>１１月上旬</t>
    <rPh sb="2" eb="3">
      <t>ガツ</t>
    </rPh>
    <rPh sb="3" eb="5">
      <t>ジョウジュン</t>
    </rPh>
    <phoneticPr fontId="1"/>
  </si>
  <si>
    <t>１１月中旬</t>
    <rPh sb="2" eb="3">
      <t>ガツ</t>
    </rPh>
    <rPh sb="3" eb="5">
      <t>チュウジュン</t>
    </rPh>
    <phoneticPr fontId="1"/>
  </si>
  <si>
    <t>１１月下旬</t>
    <rPh sb="2" eb="3">
      <t>ガツ</t>
    </rPh>
    <rPh sb="3" eb="5">
      <t>ゲジュン</t>
    </rPh>
    <phoneticPr fontId="1"/>
  </si>
  <si>
    <t>１２月上旬</t>
    <rPh sb="2" eb="3">
      <t>ガツ</t>
    </rPh>
    <rPh sb="3" eb="5">
      <t>ジョウジュン</t>
    </rPh>
    <phoneticPr fontId="1"/>
  </si>
  <si>
    <t>１２月中旬</t>
    <rPh sb="2" eb="3">
      <t>ガツ</t>
    </rPh>
    <rPh sb="3" eb="5">
      <t>チュウジュン</t>
    </rPh>
    <phoneticPr fontId="1"/>
  </si>
  <si>
    <t>１２月下旬</t>
    <rPh sb="2" eb="3">
      <t>ガツ</t>
    </rPh>
    <rPh sb="3" eb="5">
      <t>ゲジュン</t>
    </rPh>
    <phoneticPr fontId="1"/>
  </si>
  <si>
    <t>１月上旬</t>
    <rPh sb="1" eb="2">
      <t>ガツ</t>
    </rPh>
    <rPh sb="2" eb="4">
      <t>ジョウジュン</t>
    </rPh>
    <phoneticPr fontId="1"/>
  </si>
  <si>
    <t>１月中旬</t>
    <rPh sb="1" eb="2">
      <t>ガツ</t>
    </rPh>
    <rPh sb="2" eb="4">
      <t>チュウジュン</t>
    </rPh>
    <phoneticPr fontId="1"/>
  </si>
  <si>
    <t>１月下旬</t>
    <rPh sb="1" eb="2">
      <t>ガツ</t>
    </rPh>
    <rPh sb="2" eb="4">
      <t>ゲジュン</t>
    </rPh>
    <phoneticPr fontId="1"/>
  </si>
  <si>
    <t>２月上旬</t>
    <rPh sb="1" eb="2">
      <t>ガツ</t>
    </rPh>
    <rPh sb="2" eb="4">
      <t>ジョウジュン</t>
    </rPh>
    <phoneticPr fontId="1"/>
  </si>
  <si>
    <t>２月中旬</t>
    <rPh sb="1" eb="2">
      <t>ガツ</t>
    </rPh>
    <rPh sb="2" eb="4">
      <t>チュウジュン</t>
    </rPh>
    <phoneticPr fontId="1"/>
  </si>
  <si>
    <t>２月下旬</t>
    <rPh sb="1" eb="2">
      <t>ガツ</t>
    </rPh>
    <rPh sb="2" eb="4">
      <t>ゲジュン</t>
    </rPh>
    <phoneticPr fontId="1"/>
  </si>
  <si>
    <t>３月上旬</t>
    <rPh sb="1" eb="2">
      <t>ガツ</t>
    </rPh>
    <rPh sb="2" eb="4">
      <t>ジョウジュン</t>
    </rPh>
    <phoneticPr fontId="1"/>
  </si>
  <si>
    <t>３月中旬</t>
    <rPh sb="1" eb="2">
      <t>ガツ</t>
    </rPh>
    <rPh sb="2" eb="4">
      <t>チュウジュン</t>
    </rPh>
    <phoneticPr fontId="1"/>
  </si>
  <si>
    <t>３月下旬</t>
    <rPh sb="1" eb="2">
      <t>ガツ</t>
    </rPh>
    <rPh sb="2" eb="4">
      <t>ゲジュン</t>
    </rPh>
    <phoneticPr fontId="1"/>
  </si>
  <si>
    <t>団体コード</t>
    <rPh sb="0" eb="2">
      <t>ダンタイ</t>
    </rPh>
    <phoneticPr fontId="7"/>
  </si>
  <si>
    <t>都道府県名
（漢字）</t>
    <rPh sb="0" eb="4">
      <t>トドウフケン</t>
    </rPh>
    <rPh sb="4" eb="5">
      <t>メイ</t>
    </rPh>
    <rPh sb="7" eb="9">
      <t>カンジ</t>
    </rPh>
    <phoneticPr fontId="7"/>
  </si>
  <si>
    <t>市区町村名
（漢字）</t>
    <rPh sb="0" eb="2">
      <t>シク</t>
    </rPh>
    <rPh sb="2" eb="4">
      <t>チョウソン</t>
    </rPh>
    <rPh sb="4" eb="5">
      <t>メイ</t>
    </rPh>
    <rPh sb="7" eb="9">
      <t>カンジ</t>
    </rPh>
    <phoneticPr fontId="7"/>
  </si>
  <si>
    <t>都道府県名
（カナ）</t>
    <rPh sb="0" eb="4">
      <t>トドウフケン</t>
    </rPh>
    <rPh sb="4" eb="5">
      <t>メイ</t>
    </rPh>
    <phoneticPr fontId="7"/>
  </si>
  <si>
    <t>市区町村名
（カナ）</t>
    <rPh sb="0" eb="2">
      <t>シク</t>
    </rPh>
    <rPh sb="2" eb="4">
      <t>チョウソン</t>
    </rPh>
    <rPh sb="4" eb="5">
      <t>メイ</t>
    </rPh>
    <phoneticPr fontId="7"/>
  </si>
  <si>
    <t>010006</t>
    <phoneticPr fontId="7"/>
  </si>
  <si>
    <t>北海道</t>
    <phoneticPr fontId="7"/>
  </si>
  <si>
    <t>ﾎｯｶｲﾄﾞｳ</t>
  </si>
  <si>
    <t>011002</t>
  </si>
  <si>
    <t>北海道</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</si>
  <si>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</si>
  <si>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</si>
  <si>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</si>
  <si>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</si>
  <si>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</si>
  <si>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</si>
  <si>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</si>
  <si>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</si>
  <si>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</si>
  <si>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</si>
  <si>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</si>
  <si>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</si>
  <si>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</si>
  <si>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</si>
  <si>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</si>
  <si>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</si>
  <si>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</si>
  <si>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</si>
  <si>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</si>
  <si>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</si>
  <si>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</si>
  <si>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</si>
  <si>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</si>
  <si>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</si>
  <si>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</si>
  <si>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</si>
  <si>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</si>
  <si>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</si>
  <si>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</si>
  <si>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</si>
  <si>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</si>
  <si>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</si>
  <si>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</si>
  <si>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</si>
  <si>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</si>
  <si>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</si>
  <si>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</si>
  <si>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</si>
  <si>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</si>
  <si>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</si>
  <si>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</si>
  <si>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</si>
  <si>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</si>
  <si>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</si>
  <si>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</si>
  <si>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</si>
  <si>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</si>
  <si>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</si>
  <si>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</si>
  <si>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</si>
  <si>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</si>
  <si>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</si>
  <si>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</si>
  <si>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</si>
  <si>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</si>
  <si>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</si>
  <si>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</si>
  <si>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</si>
  <si>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</si>
  <si>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</si>
  <si>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</si>
  <si>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</si>
  <si>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</si>
  <si>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</si>
  <si>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</si>
  <si>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</si>
  <si>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</si>
  <si>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</si>
  <si>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</si>
  <si>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</si>
  <si>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</si>
  <si>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</si>
  <si>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</si>
  <si>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</si>
  <si>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</si>
  <si>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</si>
  <si>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</si>
  <si>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</si>
  <si>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</si>
  <si>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</si>
  <si>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</si>
  <si>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</si>
  <si>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</si>
  <si>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</si>
  <si>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</si>
  <si>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</si>
  <si>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</si>
  <si>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</si>
  <si>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</si>
  <si>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</si>
  <si>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</si>
  <si>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</si>
  <si>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</si>
  <si>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</si>
  <si>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</si>
  <si>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</si>
  <si>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</si>
  <si>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</si>
  <si>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</si>
  <si>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</si>
  <si>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</si>
  <si>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</si>
  <si>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</si>
  <si>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</si>
  <si>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</si>
  <si>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</si>
  <si>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</si>
  <si>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</si>
  <si>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</si>
  <si>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</si>
  <si>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</si>
  <si>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</si>
  <si>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</si>
  <si>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</si>
  <si>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</si>
  <si>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</si>
  <si>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</si>
  <si>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</si>
  <si>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</si>
  <si>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</si>
  <si>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</si>
  <si>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</si>
  <si>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</si>
  <si>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</si>
  <si>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</si>
  <si>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</si>
  <si>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</si>
  <si>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</si>
  <si>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</si>
  <si>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</si>
  <si>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</si>
  <si>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</si>
  <si>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</si>
  <si>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</si>
  <si>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</si>
  <si>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</si>
  <si>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</si>
  <si>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</si>
  <si>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</si>
  <si>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</si>
  <si>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</si>
  <si>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</si>
  <si>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</si>
  <si>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</si>
  <si>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</si>
  <si>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</si>
  <si>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</si>
  <si>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</si>
  <si>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</si>
  <si>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</si>
  <si>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</si>
  <si>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</si>
  <si>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</si>
  <si>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</si>
  <si>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7"/>
  </si>
  <si>
    <t>013714</t>
  </si>
  <si>
    <t>せたな町</t>
  </si>
  <si>
    <t>ｾﾀﾅﾁｮｳ</t>
    <phoneticPr fontId="7"/>
  </si>
  <si>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</si>
  <si>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</si>
  <si>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</si>
  <si>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</si>
  <si>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</si>
  <si>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</si>
  <si>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</si>
  <si>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</si>
  <si>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</si>
  <si>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</si>
  <si>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</si>
  <si>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</si>
  <si>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</si>
  <si>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</si>
  <si>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</si>
  <si>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</si>
  <si>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</si>
  <si>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</si>
  <si>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</si>
  <si>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</si>
  <si>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</si>
  <si>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</si>
  <si>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</si>
  <si>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</si>
  <si>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</si>
  <si>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</si>
  <si>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</si>
  <si>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</si>
  <si>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</si>
  <si>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</si>
  <si>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</si>
  <si>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</si>
  <si>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</si>
  <si>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</si>
  <si>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</si>
  <si>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</si>
  <si>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</si>
  <si>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</si>
  <si>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</si>
  <si>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</si>
  <si>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</si>
  <si>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</si>
  <si>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</si>
  <si>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</si>
  <si>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</si>
  <si>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</si>
  <si>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</si>
  <si>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</si>
  <si>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</si>
  <si>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</si>
  <si>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</si>
  <si>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</si>
  <si>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</si>
  <si>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</si>
  <si>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</si>
  <si>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</si>
  <si>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</si>
  <si>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</si>
  <si>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</si>
  <si>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</si>
  <si>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</si>
  <si>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</si>
  <si>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</si>
  <si>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</si>
  <si>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</si>
  <si>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</si>
  <si>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</si>
  <si>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</si>
  <si>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</si>
  <si>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</si>
  <si>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</si>
  <si>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</si>
  <si>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</si>
  <si>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</si>
  <si>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</si>
  <si>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</si>
  <si>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</si>
  <si>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</si>
  <si>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</si>
  <si>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</si>
  <si>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</si>
  <si>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</si>
  <si>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</si>
  <si>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</si>
  <si>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</si>
  <si>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</si>
  <si>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</si>
  <si>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</si>
  <si>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</si>
  <si>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</si>
  <si>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</si>
  <si>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</si>
  <si>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</si>
  <si>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</si>
  <si>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</si>
  <si>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</si>
  <si>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</si>
  <si>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</si>
  <si>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</si>
  <si>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</si>
  <si>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</si>
  <si>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</si>
  <si>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</si>
  <si>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</si>
  <si>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</si>
  <si>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</si>
  <si>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</si>
  <si>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</si>
  <si>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</si>
  <si>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</si>
  <si>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</si>
  <si>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</si>
  <si>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</si>
  <si>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</si>
  <si>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</si>
  <si>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</si>
  <si>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</si>
  <si>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</si>
  <si>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</si>
  <si>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</si>
  <si>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</si>
  <si>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</si>
  <si>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</si>
  <si>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</si>
  <si>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</si>
  <si>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</si>
  <si>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</si>
  <si>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</si>
  <si>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</si>
  <si>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</si>
  <si>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</si>
  <si>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</si>
  <si>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</si>
  <si>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</si>
  <si>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</si>
  <si>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</si>
  <si>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</si>
  <si>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</si>
  <si>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</si>
  <si>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</si>
  <si>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</si>
  <si>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</si>
  <si>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</si>
  <si>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</si>
  <si>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</si>
  <si>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</si>
  <si>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</si>
  <si>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</si>
  <si>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</si>
  <si>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</si>
  <si>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</si>
  <si>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</si>
  <si>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</si>
  <si>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</si>
  <si>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</si>
  <si>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</si>
  <si>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</si>
  <si>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</si>
  <si>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</si>
  <si>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</si>
  <si>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</si>
  <si>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</si>
  <si>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</si>
  <si>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</si>
  <si>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</si>
  <si>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</si>
  <si>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</si>
  <si>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</si>
  <si>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</si>
  <si>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</si>
  <si>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</si>
  <si>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</si>
  <si>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</si>
  <si>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</si>
  <si>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</si>
  <si>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</si>
  <si>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</si>
  <si>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</si>
  <si>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</si>
  <si>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</si>
  <si>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</si>
  <si>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</si>
  <si>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</si>
  <si>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</si>
  <si>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</si>
  <si>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</si>
  <si>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</si>
  <si>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</si>
  <si>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</si>
  <si>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</si>
  <si>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</si>
  <si>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</si>
  <si>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</si>
  <si>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</si>
  <si>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</si>
  <si>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</si>
  <si>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</si>
  <si>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</si>
  <si>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</si>
  <si>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</si>
  <si>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</si>
  <si>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</si>
  <si>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</si>
  <si>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</si>
  <si>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</si>
  <si>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</si>
  <si>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</si>
  <si>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</si>
  <si>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</si>
  <si>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</si>
  <si>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</si>
  <si>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</si>
  <si>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</si>
  <si>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</si>
  <si>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</si>
  <si>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</si>
  <si>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</si>
  <si>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</si>
  <si>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</si>
  <si>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</si>
  <si>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</si>
  <si>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</si>
  <si>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</si>
  <si>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</si>
  <si>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</si>
  <si>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</si>
  <si>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</si>
  <si>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</si>
  <si>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</si>
  <si>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</si>
  <si>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</si>
  <si>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</si>
  <si>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</si>
  <si>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</si>
  <si>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</si>
  <si>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</si>
  <si>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</si>
  <si>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</si>
  <si>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</si>
  <si>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</si>
  <si>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</si>
  <si>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</si>
  <si>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</si>
  <si>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</si>
  <si>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</si>
  <si>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</si>
  <si>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</si>
  <si>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</si>
  <si>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</si>
  <si>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</si>
  <si>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</si>
  <si>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</si>
  <si>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</si>
  <si>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</si>
  <si>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</si>
  <si>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</si>
  <si>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</si>
  <si>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</si>
  <si>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</si>
  <si>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</si>
  <si>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</si>
  <si>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</si>
  <si>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</si>
  <si>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</si>
  <si>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</si>
  <si>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</si>
  <si>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</si>
  <si>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</si>
  <si>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</si>
  <si>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</si>
  <si>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</si>
  <si>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</si>
  <si>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</si>
  <si>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</si>
  <si>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</si>
  <si>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</si>
  <si>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</si>
  <si>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</si>
  <si>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</si>
  <si>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</si>
  <si>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</si>
  <si>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</si>
  <si>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</si>
  <si>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</si>
  <si>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</si>
  <si>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</si>
  <si>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</si>
  <si>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</si>
  <si>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</si>
  <si>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</si>
  <si>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</si>
  <si>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</si>
  <si>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</si>
  <si>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</si>
  <si>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</si>
  <si>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</si>
  <si>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</si>
  <si>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</si>
  <si>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</si>
  <si>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</si>
  <si>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</si>
  <si>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</si>
  <si>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</si>
  <si>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</si>
  <si>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</si>
  <si>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</si>
  <si>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</si>
  <si>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</si>
  <si>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</si>
  <si>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</si>
  <si>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</si>
  <si>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</si>
  <si>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</si>
  <si>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</si>
  <si>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</si>
  <si>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</si>
  <si>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</si>
  <si>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</si>
  <si>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</si>
  <si>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</si>
  <si>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</si>
  <si>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</si>
  <si>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</si>
  <si>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</si>
  <si>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</si>
  <si>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</si>
  <si>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</si>
  <si>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</si>
  <si>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</si>
  <si>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</si>
  <si>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</si>
  <si>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</si>
  <si>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</si>
  <si>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</si>
  <si>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</si>
  <si>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</si>
  <si>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</si>
  <si>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</si>
  <si>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</si>
  <si>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</si>
  <si>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</si>
  <si>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</si>
  <si>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</si>
  <si>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</si>
  <si>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</si>
  <si>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</si>
  <si>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</si>
  <si>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</si>
  <si>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</si>
  <si>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</si>
  <si>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</si>
  <si>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</si>
  <si>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</si>
  <si>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</si>
  <si>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</si>
  <si>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</si>
  <si>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</si>
  <si>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</si>
  <si>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</si>
  <si>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</si>
  <si>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</si>
  <si>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</si>
  <si>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</si>
  <si>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</si>
  <si>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</si>
  <si>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</si>
  <si>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7"/>
  </si>
  <si>
    <t>ﾍﾞﾂｶｲﾁｮｳ</t>
  </si>
  <si>
    <t>016926</t>
  </si>
  <si>
    <t>中標津町</t>
  </si>
  <si>
    <t>ﾅｶｼﾍﾞﾂﾁｮｳ</t>
  </si>
  <si>
    <t>016934</t>
  </si>
  <si>
    <t>標津町</t>
  </si>
  <si>
    <t>ｼﾍﾞﾂﾁｮｳ</t>
  </si>
  <si>
    <t>016942</t>
  </si>
  <si>
    <t>羅臼町</t>
  </si>
  <si>
    <t>ﾗｳｽﾁｮｳ</t>
  </si>
  <si>
    <t>020001</t>
    <phoneticPr fontId="7"/>
  </si>
  <si>
    <t>青森県</t>
    <phoneticPr fontId="7"/>
  </si>
  <si>
    <t>ｱｵﾓﾘｹﾝ</t>
    <phoneticPr fontId="7"/>
  </si>
  <si>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</si>
  <si>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</si>
  <si>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</si>
  <si>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</si>
  <si>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</si>
  <si>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</si>
  <si>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</si>
  <si>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</si>
  <si>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</si>
  <si>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</si>
  <si>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</si>
  <si>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</si>
  <si>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</si>
  <si>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</si>
  <si>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</si>
  <si>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</si>
  <si>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</si>
  <si>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</si>
  <si>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</si>
  <si>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</si>
  <si>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</si>
  <si>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</si>
  <si>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</si>
  <si>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</si>
  <si>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</si>
  <si>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</si>
  <si>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</si>
  <si>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</si>
  <si>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</si>
  <si>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</si>
  <si>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</si>
  <si>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</si>
  <si>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</si>
  <si>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</si>
  <si>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</si>
  <si>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</si>
  <si>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</si>
  <si>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</si>
  <si>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</si>
  <si>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</si>
  <si>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</si>
  <si>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</si>
  <si>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</si>
  <si>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</si>
  <si>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</si>
  <si>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</si>
  <si>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</si>
  <si>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</si>
  <si>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</si>
  <si>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</si>
  <si>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</si>
  <si>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</si>
  <si>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</si>
  <si>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</si>
  <si>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</si>
  <si>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</si>
  <si>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</si>
  <si>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</si>
  <si>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</si>
  <si>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</si>
  <si>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</si>
  <si>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</si>
  <si>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</si>
  <si>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</si>
  <si>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</si>
  <si>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</si>
  <si>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</si>
  <si>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</si>
  <si>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</si>
  <si>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</si>
  <si>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</si>
  <si>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</si>
  <si>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</si>
  <si>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</si>
  <si>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</si>
  <si>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</si>
  <si>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</si>
  <si>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</si>
  <si>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</si>
  <si>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</si>
  <si>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</si>
  <si>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</si>
  <si>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</si>
  <si>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</si>
  <si>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</si>
  <si>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</si>
  <si>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</si>
  <si>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</si>
  <si>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</si>
  <si>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</si>
  <si>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</si>
  <si>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</si>
  <si>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</si>
  <si>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</si>
  <si>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</si>
  <si>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</si>
  <si>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</si>
  <si>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</si>
  <si>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</si>
  <si>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</si>
  <si>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</si>
  <si>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</si>
  <si>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</si>
  <si>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</si>
  <si>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</si>
  <si>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</si>
  <si>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</si>
  <si>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</si>
  <si>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</si>
  <si>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</si>
  <si>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</si>
  <si>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</si>
  <si>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</si>
  <si>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</si>
  <si>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</si>
  <si>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</si>
  <si>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</si>
  <si>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</si>
  <si>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</si>
  <si>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</si>
  <si>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</si>
  <si>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</si>
  <si>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7"/>
  </si>
  <si>
    <t>岩手県</t>
    <phoneticPr fontId="7"/>
  </si>
  <si>
    <t>ｲﾜﾃｹﾝ</t>
    <phoneticPr fontId="7"/>
  </si>
  <si>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</si>
  <si>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</si>
  <si>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</si>
  <si>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</si>
  <si>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</si>
  <si>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</si>
  <si>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</si>
  <si>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</si>
  <si>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</si>
  <si>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</si>
  <si>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</si>
  <si>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</si>
  <si>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</si>
  <si>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</si>
  <si>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</si>
  <si>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</si>
  <si>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</si>
  <si>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</si>
  <si>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</si>
  <si>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</si>
  <si>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</si>
  <si>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</si>
  <si>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</si>
  <si>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</si>
  <si>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</si>
  <si>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</si>
  <si>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</si>
  <si>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</si>
  <si>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</si>
  <si>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</si>
  <si>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</si>
  <si>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</si>
  <si>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</si>
  <si>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</si>
  <si>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</si>
  <si>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</si>
  <si>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</si>
  <si>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</si>
  <si>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</si>
  <si>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</si>
  <si>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</si>
  <si>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7"/>
  </si>
  <si>
    <t>滝沢市</t>
    <rPh sb="2" eb="3">
      <t>シ</t>
    </rPh>
    <phoneticPr fontId="7"/>
  </si>
  <si>
    <t>ﾀｷｻﾞﾜｼ</t>
    <phoneticPr fontId="7"/>
  </si>
  <si>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</si>
  <si>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</si>
  <si>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</si>
  <si>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</si>
  <si>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</si>
  <si>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</si>
  <si>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</si>
  <si>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</si>
  <si>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</si>
  <si>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</si>
  <si>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</si>
  <si>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</si>
  <si>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</si>
  <si>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</si>
  <si>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</si>
  <si>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</si>
  <si>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</si>
  <si>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</si>
  <si>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</si>
  <si>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</si>
  <si>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</si>
  <si>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</si>
  <si>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</si>
  <si>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</si>
  <si>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</si>
  <si>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</si>
  <si>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</si>
  <si>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</si>
  <si>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</si>
  <si>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</si>
  <si>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</si>
  <si>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</si>
  <si>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</si>
  <si>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</si>
  <si>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</si>
  <si>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</si>
  <si>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</si>
  <si>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</si>
  <si>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</si>
  <si>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</si>
  <si>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</si>
  <si>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</si>
  <si>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</si>
  <si>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</si>
  <si>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</si>
  <si>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</si>
  <si>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</si>
  <si>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</si>
  <si>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</si>
  <si>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</si>
  <si>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</si>
  <si>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</si>
  <si>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</si>
  <si>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</si>
  <si>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</si>
  <si>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</si>
  <si>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</si>
  <si>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7"/>
  </si>
  <si>
    <t>宮城県</t>
    <phoneticPr fontId="7"/>
  </si>
  <si>
    <t>ﾐﾔｷﾞｹﾝ</t>
    <phoneticPr fontId="7"/>
  </si>
  <si>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</si>
  <si>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</si>
  <si>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</si>
  <si>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</si>
  <si>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</si>
  <si>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</si>
  <si>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</si>
  <si>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</si>
  <si>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</si>
  <si>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</si>
  <si>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</si>
  <si>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</si>
  <si>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</si>
  <si>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</si>
  <si>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</si>
  <si>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</si>
  <si>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</si>
  <si>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</si>
  <si>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</si>
  <si>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</si>
  <si>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</si>
  <si>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</si>
  <si>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</si>
  <si>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</si>
  <si>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</si>
  <si>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</si>
  <si>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</si>
  <si>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</si>
  <si>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</si>
  <si>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</si>
  <si>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</si>
  <si>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</si>
  <si>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</si>
  <si>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</si>
  <si>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</si>
  <si>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</si>
  <si>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</si>
  <si>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</si>
  <si>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</si>
  <si>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</si>
  <si>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</si>
  <si>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7"/>
  </si>
  <si>
    <t>富谷市</t>
    <rPh sb="2" eb="3">
      <t>シ</t>
    </rPh>
    <phoneticPr fontId="7"/>
  </si>
  <si>
    <t>ﾄﾐﾔｼ</t>
    <phoneticPr fontId="7"/>
  </si>
  <si>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</si>
  <si>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</si>
  <si>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</si>
  <si>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</si>
  <si>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</si>
  <si>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</si>
  <si>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</si>
  <si>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</si>
  <si>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</si>
  <si>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</si>
  <si>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</si>
  <si>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</si>
  <si>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</si>
  <si>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</si>
  <si>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</si>
  <si>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</si>
  <si>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</si>
  <si>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</si>
  <si>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</si>
  <si>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</si>
  <si>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</si>
  <si>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</si>
  <si>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</si>
  <si>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</si>
  <si>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</si>
  <si>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</si>
  <si>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</si>
  <si>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</si>
  <si>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</si>
  <si>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</si>
  <si>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</si>
  <si>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</si>
  <si>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</si>
  <si>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</si>
  <si>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</si>
  <si>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</si>
  <si>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</si>
  <si>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</si>
  <si>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</si>
  <si>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</si>
  <si>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</si>
  <si>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</si>
  <si>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</si>
  <si>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</si>
  <si>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</si>
  <si>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</si>
  <si>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</si>
  <si>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</si>
  <si>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</si>
  <si>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</si>
  <si>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</si>
  <si>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</si>
  <si>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</si>
  <si>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</si>
  <si>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</si>
  <si>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</si>
  <si>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</si>
  <si>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</si>
  <si>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</si>
  <si>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</si>
  <si>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</si>
  <si>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</si>
  <si>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</si>
  <si>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7"/>
  </si>
  <si>
    <t>秋田県</t>
    <phoneticPr fontId="7"/>
  </si>
  <si>
    <t>ｱｷﾀｹﾝ</t>
    <phoneticPr fontId="7"/>
  </si>
  <si>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</si>
  <si>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</si>
  <si>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</si>
  <si>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</si>
  <si>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</si>
  <si>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</si>
  <si>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</si>
  <si>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</si>
  <si>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</si>
  <si>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</si>
  <si>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</si>
  <si>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</si>
  <si>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</si>
  <si>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</si>
  <si>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</si>
  <si>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</si>
  <si>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</si>
  <si>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</si>
  <si>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</si>
  <si>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</si>
  <si>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</si>
  <si>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</si>
  <si>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</si>
  <si>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</si>
  <si>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</si>
  <si>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</si>
  <si>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</si>
  <si>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</si>
  <si>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</si>
  <si>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</si>
  <si>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</si>
  <si>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</si>
  <si>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</si>
  <si>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</si>
  <si>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</si>
  <si>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</si>
  <si>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</si>
  <si>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</si>
  <si>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</si>
  <si>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</si>
  <si>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</si>
  <si>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</si>
  <si>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</si>
  <si>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</si>
  <si>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</si>
  <si>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</si>
  <si>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</si>
  <si>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</si>
  <si>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</si>
  <si>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</si>
  <si>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</si>
  <si>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</si>
  <si>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</si>
  <si>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</si>
  <si>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</si>
  <si>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</si>
  <si>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</si>
  <si>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</si>
  <si>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</si>
  <si>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</si>
  <si>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</si>
  <si>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</si>
  <si>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</si>
  <si>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</si>
  <si>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</si>
  <si>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</si>
  <si>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</si>
  <si>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</si>
  <si>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</si>
  <si>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</si>
  <si>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</si>
  <si>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</si>
  <si>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</si>
  <si>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</si>
  <si>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</si>
  <si>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</si>
  <si>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</si>
  <si>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7"/>
  </si>
  <si>
    <t>山形県</t>
    <phoneticPr fontId="7"/>
  </si>
  <si>
    <t>ﾔﾏｶﾞﾀｹﾝ</t>
    <phoneticPr fontId="7"/>
  </si>
  <si>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</si>
  <si>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</si>
  <si>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</si>
  <si>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</si>
  <si>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</si>
  <si>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</si>
  <si>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</si>
  <si>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</si>
  <si>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</si>
  <si>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</si>
  <si>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</si>
  <si>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</si>
  <si>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</si>
  <si>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</si>
  <si>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</si>
  <si>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</si>
  <si>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</si>
  <si>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</si>
  <si>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</si>
  <si>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</si>
  <si>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</si>
  <si>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</si>
  <si>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</si>
  <si>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</si>
  <si>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</si>
  <si>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</si>
  <si>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</si>
  <si>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</si>
  <si>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</si>
  <si>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</si>
  <si>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</si>
  <si>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</si>
  <si>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</si>
  <si>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</si>
  <si>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</si>
  <si>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</si>
  <si>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</si>
  <si>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</si>
  <si>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</si>
  <si>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</si>
  <si>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</si>
  <si>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</si>
  <si>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</si>
  <si>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</si>
  <si>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</si>
  <si>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</si>
  <si>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</si>
  <si>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</si>
  <si>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</si>
  <si>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</si>
  <si>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</si>
  <si>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</si>
  <si>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</si>
  <si>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</si>
  <si>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</si>
  <si>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</si>
  <si>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</si>
  <si>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</si>
  <si>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</si>
  <si>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</si>
  <si>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</si>
  <si>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</si>
  <si>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</si>
  <si>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</si>
  <si>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</si>
  <si>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</si>
  <si>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</si>
  <si>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</si>
  <si>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</si>
  <si>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</si>
  <si>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</si>
  <si>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</si>
  <si>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</si>
  <si>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</si>
  <si>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</si>
  <si>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</si>
  <si>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</si>
  <si>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</si>
  <si>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</si>
  <si>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</si>
  <si>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</si>
  <si>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</si>
  <si>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</si>
  <si>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</si>
  <si>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</si>
  <si>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</si>
  <si>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</si>
  <si>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</si>
  <si>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</si>
  <si>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</si>
  <si>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</si>
  <si>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</si>
  <si>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</si>
  <si>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</si>
  <si>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</si>
  <si>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</si>
  <si>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</si>
  <si>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</si>
  <si>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</si>
  <si>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</si>
  <si>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</si>
  <si>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</si>
  <si>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</si>
  <si>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</si>
  <si>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</si>
  <si>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</si>
  <si>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</si>
  <si>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7"/>
  </si>
  <si>
    <t>福島県</t>
    <phoneticPr fontId="7"/>
  </si>
  <si>
    <t>ﾌｸｼﾏｹﾝ</t>
    <phoneticPr fontId="7"/>
  </si>
  <si>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</si>
  <si>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</si>
  <si>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</si>
  <si>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</si>
  <si>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</si>
  <si>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</si>
  <si>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</si>
  <si>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</si>
  <si>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</si>
  <si>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</si>
  <si>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</si>
  <si>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</si>
  <si>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</si>
  <si>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</si>
  <si>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</si>
  <si>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</si>
  <si>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</si>
  <si>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</si>
  <si>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</si>
  <si>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</si>
  <si>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</si>
  <si>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</si>
  <si>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</si>
  <si>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</si>
  <si>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</si>
  <si>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</si>
  <si>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</si>
  <si>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</si>
  <si>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</si>
  <si>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</si>
  <si>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</si>
  <si>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</si>
  <si>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</si>
  <si>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</si>
  <si>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</si>
  <si>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</si>
  <si>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</si>
  <si>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</si>
  <si>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</si>
  <si>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</si>
  <si>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</si>
  <si>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</si>
  <si>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</si>
  <si>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</si>
  <si>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</si>
  <si>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</si>
  <si>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</si>
  <si>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</si>
  <si>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</si>
  <si>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</si>
  <si>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</si>
  <si>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</si>
  <si>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</si>
  <si>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</si>
  <si>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</si>
  <si>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</si>
  <si>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</si>
  <si>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</si>
  <si>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</si>
  <si>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</si>
  <si>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</si>
  <si>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</si>
  <si>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</si>
  <si>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</si>
  <si>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</si>
  <si>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</si>
  <si>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</si>
  <si>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</si>
  <si>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</si>
  <si>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</si>
  <si>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</si>
  <si>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</si>
  <si>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</si>
  <si>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</si>
  <si>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</si>
  <si>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</si>
  <si>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</si>
  <si>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</si>
  <si>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</si>
  <si>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</si>
  <si>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</si>
  <si>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</si>
  <si>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</si>
  <si>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</si>
  <si>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</si>
  <si>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</si>
  <si>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</si>
  <si>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</si>
  <si>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</si>
  <si>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</si>
  <si>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</si>
  <si>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</si>
  <si>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</si>
  <si>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</si>
  <si>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</si>
  <si>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</si>
  <si>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</si>
  <si>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</si>
  <si>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</si>
  <si>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</si>
  <si>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</si>
  <si>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</si>
  <si>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</si>
  <si>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</si>
  <si>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</si>
  <si>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</si>
  <si>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</si>
  <si>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</si>
  <si>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</si>
  <si>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</si>
  <si>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</si>
  <si>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</si>
  <si>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</si>
  <si>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</si>
  <si>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</si>
  <si>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</si>
  <si>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</si>
  <si>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</si>
  <si>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</si>
  <si>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</si>
  <si>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</si>
  <si>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</si>
  <si>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</si>
  <si>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</si>
  <si>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</si>
  <si>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</si>
  <si>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</si>
  <si>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</si>
  <si>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</si>
  <si>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</si>
  <si>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</si>
  <si>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</si>
  <si>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</si>
  <si>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</si>
  <si>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</si>
  <si>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</si>
  <si>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</si>
  <si>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</si>
  <si>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</si>
  <si>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</si>
  <si>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</si>
  <si>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</si>
  <si>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</si>
  <si>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</si>
  <si>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</si>
  <si>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</si>
  <si>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</si>
  <si>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</si>
  <si>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</si>
  <si>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</si>
  <si>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</si>
  <si>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</si>
  <si>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</si>
  <si>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</si>
  <si>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</si>
  <si>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</si>
  <si>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</si>
  <si>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</si>
  <si>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</si>
  <si>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</si>
  <si>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</si>
  <si>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</si>
  <si>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</si>
  <si>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</si>
  <si>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</si>
  <si>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</si>
  <si>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</si>
  <si>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</si>
  <si>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</si>
  <si>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</si>
  <si>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</si>
  <si>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</si>
  <si>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</si>
  <si>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</si>
  <si>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</si>
  <si>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7"/>
  </si>
  <si>
    <t>茨城県</t>
    <phoneticPr fontId="7"/>
  </si>
  <si>
    <t>ｲﾊﾞﾗｷｹﾝ</t>
    <phoneticPr fontId="7"/>
  </si>
  <si>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</si>
  <si>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</si>
  <si>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</si>
  <si>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</si>
  <si>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</si>
  <si>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</si>
  <si>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</si>
  <si>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</si>
  <si>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</si>
  <si>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</si>
  <si>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</si>
  <si>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</si>
  <si>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</si>
  <si>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</si>
  <si>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</si>
  <si>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</si>
  <si>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</si>
  <si>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</si>
  <si>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</si>
  <si>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</si>
  <si>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</si>
  <si>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</si>
  <si>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</si>
  <si>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</si>
  <si>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</si>
  <si>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</si>
  <si>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</si>
  <si>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</si>
  <si>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</si>
  <si>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</si>
  <si>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</si>
  <si>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</si>
  <si>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</si>
  <si>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</si>
  <si>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</si>
  <si>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</si>
  <si>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</si>
  <si>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</si>
  <si>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</si>
  <si>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</si>
  <si>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</si>
  <si>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</si>
  <si>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</si>
  <si>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</si>
  <si>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</si>
  <si>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</si>
  <si>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</si>
  <si>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</si>
  <si>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</si>
  <si>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</si>
  <si>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</si>
  <si>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</si>
  <si>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</si>
  <si>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</si>
  <si>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</si>
  <si>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</si>
  <si>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</si>
  <si>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</si>
  <si>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</si>
  <si>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</si>
  <si>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</si>
  <si>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</si>
  <si>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</si>
  <si>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</si>
  <si>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</si>
  <si>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</si>
  <si>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</si>
  <si>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</si>
  <si>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</si>
  <si>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</si>
  <si>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</si>
  <si>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</si>
  <si>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</si>
  <si>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</si>
  <si>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</si>
  <si>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</si>
  <si>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</si>
  <si>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</si>
  <si>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</si>
  <si>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</si>
  <si>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</si>
  <si>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</si>
  <si>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</si>
  <si>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</si>
  <si>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</si>
  <si>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</si>
  <si>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</si>
  <si>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</si>
  <si>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</si>
  <si>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</si>
  <si>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</si>
  <si>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</si>
  <si>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</si>
  <si>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</si>
  <si>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</si>
  <si>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</si>
  <si>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</si>
  <si>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</si>
  <si>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</si>
  <si>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</si>
  <si>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</si>
  <si>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</si>
  <si>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</si>
  <si>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</si>
  <si>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</si>
  <si>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</si>
  <si>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</si>
  <si>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</si>
  <si>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</si>
  <si>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</si>
  <si>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</si>
  <si>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</si>
  <si>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</si>
  <si>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</si>
  <si>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</si>
  <si>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</si>
  <si>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</si>
  <si>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</si>
  <si>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</si>
  <si>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</si>
  <si>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</si>
  <si>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</si>
  <si>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</si>
  <si>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</si>
  <si>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</si>
  <si>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</si>
  <si>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</si>
  <si>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</si>
  <si>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</si>
  <si>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</si>
  <si>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</si>
  <si>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</si>
  <si>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</si>
  <si>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</si>
  <si>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7"/>
  </si>
  <si>
    <t>栃木県</t>
    <phoneticPr fontId="7"/>
  </si>
  <si>
    <t>ﾄﾁｷﾞｹﾝ</t>
    <phoneticPr fontId="7"/>
  </si>
  <si>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</si>
  <si>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</si>
  <si>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</si>
  <si>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</si>
  <si>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</si>
  <si>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</si>
  <si>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</si>
  <si>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</si>
  <si>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</si>
  <si>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</si>
  <si>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</si>
  <si>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</si>
  <si>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</si>
  <si>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</si>
  <si>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</si>
  <si>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</si>
  <si>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</si>
  <si>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</si>
  <si>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</si>
  <si>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</si>
  <si>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</si>
  <si>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</si>
  <si>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</si>
  <si>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</si>
  <si>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</si>
  <si>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</si>
  <si>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</si>
  <si>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</si>
  <si>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</si>
  <si>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</si>
  <si>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</si>
  <si>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</si>
  <si>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</si>
  <si>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</si>
  <si>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</si>
  <si>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</si>
  <si>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</si>
  <si>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</si>
  <si>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</si>
  <si>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</si>
  <si>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</si>
  <si>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</si>
  <si>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</si>
  <si>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</si>
  <si>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</si>
  <si>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</si>
  <si>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</si>
  <si>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</si>
  <si>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</si>
  <si>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</si>
  <si>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</si>
  <si>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</si>
  <si>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7"/>
  </si>
  <si>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</si>
  <si>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</si>
  <si>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</si>
  <si>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</si>
  <si>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</si>
  <si>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</si>
  <si>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</si>
  <si>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</si>
  <si>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</si>
  <si>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</si>
  <si>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</si>
  <si>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</si>
  <si>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</si>
  <si>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</si>
  <si>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</si>
  <si>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</si>
  <si>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</si>
  <si>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</si>
  <si>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</si>
  <si>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</si>
  <si>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</si>
  <si>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</si>
  <si>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</si>
  <si>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</si>
  <si>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7"/>
  </si>
  <si>
    <t>群馬県</t>
    <phoneticPr fontId="7"/>
  </si>
  <si>
    <t>ｸﾞﾝﾏｹﾝ</t>
    <phoneticPr fontId="7"/>
  </si>
  <si>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</si>
  <si>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</si>
  <si>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</si>
  <si>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</si>
  <si>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</si>
  <si>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</si>
  <si>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</si>
  <si>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</si>
  <si>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</si>
  <si>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</si>
  <si>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</si>
  <si>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</si>
  <si>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</si>
  <si>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</si>
  <si>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</si>
  <si>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</si>
  <si>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</si>
  <si>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</si>
  <si>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</si>
  <si>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</si>
  <si>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</si>
  <si>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</si>
  <si>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</si>
  <si>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</si>
  <si>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</si>
  <si>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</si>
  <si>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</si>
  <si>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</si>
  <si>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</si>
  <si>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</si>
  <si>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</si>
  <si>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</si>
  <si>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</si>
  <si>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</si>
  <si>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</si>
  <si>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</si>
  <si>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</si>
  <si>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</si>
  <si>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</si>
  <si>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</si>
  <si>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</si>
  <si>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</si>
  <si>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</si>
  <si>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</si>
  <si>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</si>
  <si>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</si>
  <si>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</si>
  <si>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</si>
  <si>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</si>
  <si>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</si>
  <si>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</si>
  <si>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</si>
  <si>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</si>
  <si>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</si>
  <si>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</si>
  <si>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</si>
  <si>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</si>
  <si>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</si>
  <si>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</si>
  <si>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</si>
  <si>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</si>
  <si>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</si>
  <si>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</si>
  <si>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</si>
  <si>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</si>
  <si>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</si>
  <si>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</si>
  <si>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</si>
  <si>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</si>
  <si>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</si>
  <si>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</si>
  <si>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</si>
  <si>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</si>
  <si>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</si>
  <si>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</si>
  <si>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</si>
  <si>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7"/>
  </si>
  <si>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</si>
  <si>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</si>
  <si>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</si>
  <si>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</si>
  <si>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</si>
  <si>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</si>
  <si>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</si>
  <si>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</si>
  <si>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</si>
  <si>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</si>
  <si>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</si>
  <si>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</si>
  <si>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</si>
  <si>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</si>
  <si>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</si>
  <si>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</si>
  <si>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</si>
  <si>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</si>
  <si>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</si>
  <si>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</si>
  <si>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</si>
  <si>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</si>
  <si>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</si>
  <si>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</si>
  <si>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</si>
  <si>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</si>
  <si>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</si>
  <si>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</si>
  <si>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7"/>
  </si>
  <si>
    <t>埼玉県</t>
    <phoneticPr fontId="7"/>
  </si>
  <si>
    <t>ｻｲﾀﾏｹﾝ</t>
    <phoneticPr fontId="7"/>
  </si>
  <si>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</si>
  <si>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</si>
  <si>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</si>
  <si>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</si>
  <si>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</si>
  <si>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</si>
  <si>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</si>
  <si>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</si>
  <si>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</si>
  <si>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</si>
  <si>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</si>
  <si>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</si>
  <si>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</si>
  <si>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</si>
  <si>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</si>
  <si>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</si>
  <si>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</si>
  <si>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</si>
  <si>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</si>
  <si>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</si>
  <si>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</si>
  <si>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</si>
  <si>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</si>
  <si>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</si>
  <si>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</si>
  <si>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</si>
  <si>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</si>
  <si>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</si>
  <si>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</si>
  <si>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</si>
  <si>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</si>
  <si>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</si>
  <si>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</si>
  <si>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</si>
  <si>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</si>
  <si>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</si>
  <si>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</si>
  <si>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</si>
  <si>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</si>
  <si>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</si>
  <si>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</si>
  <si>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</si>
  <si>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</si>
  <si>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</si>
  <si>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</si>
  <si>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</si>
  <si>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</si>
  <si>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</si>
  <si>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</si>
  <si>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</si>
  <si>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</si>
  <si>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</si>
  <si>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</si>
  <si>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</si>
  <si>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</si>
  <si>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</si>
  <si>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</si>
  <si>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</si>
  <si>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</si>
  <si>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</si>
  <si>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</si>
  <si>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</si>
  <si>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</si>
  <si>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</si>
  <si>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</si>
  <si>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</si>
  <si>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</si>
  <si>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</si>
  <si>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</si>
  <si>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</si>
  <si>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</si>
  <si>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</si>
  <si>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</si>
  <si>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</si>
  <si>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</si>
  <si>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</si>
  <si>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</si>
  <si>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</si>
  <si>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</si>
  <si>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</si>
  <si>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</si>
  <si>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</si>
  <si>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</si>
  <si>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</si>
  <si>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</si>
  <si>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</si>
  <si>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</si>
  <si>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</si>
  <si>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</si>
  <si>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</si>
  <si>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</si>
  <si>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</si>
  <si>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</si>
  <si>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</si>
  <si>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</si>
  <si>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</si>
  <si>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</si>
  <si>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</si>
  <si>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</si>
  <si>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</si>
  <si>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</si>
  <si>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</si>
  <si>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</si>
  <si>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</si>
  <si>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</si>
  <si>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</si>
  <si>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7"/>
  </si>
  <si>
    <t>112411</t>
  </si>
  <si>
    <t>鶴ヶ島市</t>
  </si>
  <si>
    <t>ﾂﾙｶﾞｼﾏｼ</t>
  </si>
  <si>
    <t>112429</t>
  </si>
  <si>
    <t>日高市</t>
  </si>
  <si>
    <t>ﾋﾀﾞｶｼ</t>
  </si>
  <si>
    <t>112437</t>
  </si>
  <si>
    <t>吉川市</t>
  </si>
  <si>
    <t>ﾖｼｶﾜｼ</t>
  </si>
  <si>
    <t>112453</t>
  </si>
  <si>
    <t>ふじみ野市</t>
  </si>
  <si>
    <t>ﾌｼﾞﾐﾉｼ</t>
  </si>
  <si>
    <t>112461</t>
    <phoneticPr fontId="7"/>
  </si>
  <si>
    <t>白岡市</t>
    <rPh sb="0" eb="2">
      <t>シラオカ</t>
    </rPh>
    <rPh sb="2" eb="3">
      <t>シ</t>
    </rPh>
    <phoneticPr fontId="7"/>
  </si>
  <si>
    <t>ｼﾗｵｶｼ</t>
    <phoneticPr fontId="7"/>
  </si>
  <si>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</si>
  <si>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</si>
  <si>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</si>
  <si>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</si>
  <si>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</si>
  <si>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</si>
  <si>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</si>
  <si>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</si>
  <si>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</si>
  <si>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</si>
  <si>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</si>
  <si>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</si>
  <si>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</si>
  <si>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</si>
  <si>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</si>
  <si>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</si>
  <si>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</si>
  <si>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</si>
  <si>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</si>
  <si>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</si>
  <si>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</si>
  <si>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</si>
  <si>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</si>
  <si>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</si>
  <si>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</si>
  <si>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</si>
  <si>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</si>
  <si>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</si>
  <si>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</si>
  <si>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</si>
  <si>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</si>
  <si>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</si>
  <si>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</si>
  <si>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</si>
  <si>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</si>
  <si>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</si>
  <si>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</si>
  <si>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</si>
  <si>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</si>
  <si>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</si>
  <si>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</si>
  <si>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</si>
  <si>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</si>
  <si>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</si>
  <si>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</si>
  <si>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</si>
  <si>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</si>
  <si>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</si>
  <si>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</si>
  <si>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</si>
  <si>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</si>
  <si>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</si>
  <si>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</si>
  <si>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</si>
  <si>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</si>
  <si>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</si>
  <si>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</si>
  <si>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</si>
  <si>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</si>
  <si>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</si>
  <si>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</si>
  <si>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</si>
  <si>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</si>
  <si>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</si>
  <si>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</si>
  <si>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</si>
  <si>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</si>
  <si>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7"/>
  </si>
  <si>
    <t>千葉県</t>
    <phoneticPr fontId="7"/>
  </si>
  <si>
    <t>ﾁﾊﾞｹﾝ</t>
    <phoneticPr fontId="7"/>
  </si>
  <si>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</si>
  <si>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</si>
  <si>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</si>
  <si>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</si>
  <si>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</si>
  <si>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</si>
  <si>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</si>
  <si>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</si>
  <si>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</si>
  <si>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</si>
  <si>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</si>
  <si>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</si>
  <si>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</si>
  <si>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</si>
  <si>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</si>
  <si>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</si>
  <si>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</si>
  <si>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</si>
  <si>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</si>
  <si>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</si>
  <si>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</si>
  <si>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</si>
  <si>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</si>
  <si>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</si>
  <si>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</si>
  <si>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</si>
  <si>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</si>
  <si>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</si>
  <si>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</si>
  <si>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</si>
  <si>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</si>
  <si>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</si>
  <si>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</si>
  <si>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</si>
  <si>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</si>
  <si>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</si>
  <si>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</si>
  <si>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</si>
  <si>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</si>
  <si>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</si>
  <si>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</si>
  <si>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</si>
  <si>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</si>
  <si>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</si>
  <si>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</si>
  <si>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</si>
  <si>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</si>
  <si>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</si>
  <si>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</si>
  <si>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</si>
  <si>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</si>
  <si>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</si>
  <si>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</si>
  <si>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</si>
  <si>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</si>
  <si>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</si>
  <si>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</si>
  <si>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</si>
  <si>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</si>
  <si>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</si>
  <si>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</si>
  <si>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</si>
  <si>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</si>
  <si>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</si>
  <si>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</si>
  <si>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</si>
  <si>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</si>
  <si>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</si>
  <si>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</si>
  <si>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</si>
  <si>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</si>
  <si>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</si>
  <si>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7"/>
  </si>
  <si>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</si>
  <si>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</si>
  <si>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</si>
  <si>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</si>
  <si>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</si>
  <si>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</si>
  <si>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</si>
  <si>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</si>
  <si>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</si>
  <si>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</si>
  <si>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</si>
  <si>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</si>
  <si>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</si>
  <si>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</si>
  <si>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</si>
  <si>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</si>
  <si>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</si>
  <si>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</si>
  <si>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</si>
  <si>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</si>
  <si>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</si>
  <si>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</si>
  <si>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</si>
  <si>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</si>
  <si>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</si>
  <si>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</si>
  <si>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</si>
  <si>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</si>
  <si>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</si>
  <si>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</si>
  <si>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</si>
  <si>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</si>
  <si>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</si>
  <si>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</si>
  <si>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</si>
  <si>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</si>
  <si>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7"/>
  </si>
  <si>
    <t>大網白里市</t>
    <rPh sb="4" eb="5">
      <t>シ</t>
    </rPh>
    <phoneticPr fontId="7"/>
  </si>
  <si>
    <t>ｵｵｱﾐｼﾗｻﾄｼ</t>
    <phoneticPr fontId="7"/>
  </si>
  <si>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</si>
  <si>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</si>
  <si>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</si>
  <si>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</si>
  <si>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</si>
  <si>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</si>
  <si>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</si>
  <si>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</si>
  <si>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</si>
  <si>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</si>
  <si>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</si>
  <si>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</si>
  <si>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</si>
  <si>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</si>
  <si>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</si>
  <si>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</si>
  <si>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</si>
  <si>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</si>
  <si>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</si>
  <si>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</si>
  <si>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</si>
  <si>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</si>
  <si>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</si>
  <si>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</si>
  <si>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</si>
  <si>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</si>
  <si>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</si>
  <si>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</si>
  <si>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</si>
  <si>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</si>
  <si>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</si>
  <si>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</si>
  <si>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</si>
  <si>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</si>
  <si>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</si>
  <si>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</si>
  <si>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</si>
  <si>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</si>
  <si>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</si>
  <si>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</si>
  <si>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</si>
  <si>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</si>
  <si>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</si>
  <si>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</si>
  <si>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</si>
  <si>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</si>
  <si>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</si>
  <si>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</si>
  <si>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</si>
  <si>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</si>
  <si>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</si>
  <si>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7"/>
  </si>
  <si>
    <t>東京都</t>
    <phoneticPr fontId="7"/>
  </si>
  <si>
    <t>ﾄｳｷｮｳﾄ</t>
    <phoneticPr fontId="7"/>
  </si>
  <si>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</si>
  <si>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</si>
  <si>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</si>
  <si>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</si>
  <si>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</si>
  <si>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</si>
  <si>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</si>
  <si>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</si>
  <si>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</si>
  <si>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</si>
  <si>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</si>
  <si>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</si>
  <si>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</si>
  <si>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7"/>
  </si>
  <si>
    <t>131059</t>
  </si>
  <si>
    <t>文京区</t>
  </si>
  <si>
    <t>ﾌﾞﾝｷｮｳｸ</t>
    <phoneticPr fontId="7"/>
  </si>
  <si>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</si>
  <si>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</si>
  <si>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</si>
  <si>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</si>
  <si>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</si>
  <si>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</si>
  <si>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</si>
  <si>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</si>
  <si>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</si>
  <si>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</si>
  <si>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</si>
  <si>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</si>
  <si>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</si>
  <si>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</si>
  <si>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</si>
  <si>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</si>
  <si>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</si>
  <si>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</si>
  <si>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</si>
  <si>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</si>
  <si>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</si>
  <si>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</si>
  <si>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</si>
  <si>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</si>
  <si>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</si>
  <si>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</si>
  <si>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</si>
  <si>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</si>
  <si>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</si>
  <si>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</si>
  <si>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</si>
  <si>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</si>
  <si>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</si>
  <si>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</si>
  <si>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</si>
  <si>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</si>
  <si>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</si>
  <si>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</si>
  <si>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</si>
  <si>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</si>
  <si>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</si>
  <si>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</si>
  <si>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</si>
  <si>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</si>
  <si>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</si>
  <si>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</si>
  <si>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</si>
  <si>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</si>
  <si>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</si>
  <si>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</si>
  <si>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</si>
  <si>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</si>
  <si>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</si>
  <si>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</si>
  <si>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</si>
  <si>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</si>
  <si>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</si>
  <si>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</si>
  <si>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</si>
  <si>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</si>
  <si>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</si>
  <si>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</si>
  <si>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</si>
  <si>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</si>
  <si>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</si>
  <si>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</si>
  <si>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</si>
  <si>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</si>
  <si>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</si>
  <si>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</si>
  <si>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</si>
  <si>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</si>
  <si>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</si>
  <si>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</si>
  <si>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</si>
  <si>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</si>
  <si>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</si>
  <si>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</si>
  <si>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</si>
  <si>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</si>
  <si>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</si>
  <si>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</si>
  <si>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</si>
  <si>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</si>
  <si>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</si>
  <si>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</si>
  <si>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</si>
  <si>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</si>
  <si>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</si>
  <si>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</si>
  <si>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</si>
  <si>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</si>
  <si>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</si>
  <si>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</si>
  <si>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</si>
  <si>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</si>
  <si>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</si>
  <si>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</si>
  <si>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</si>
  <si>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</si>
  <si>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</si>
  <si>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7"/>
  </si>
  <si>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</si>
  <si>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</si>
  <si>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</si>
  <si>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</si>
  <si>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</si>
  <si>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</si>
  <si>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</si>
  <si>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</si>
  <si>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</si>
  <si>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</si>
  <si>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</si>
  <si>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</si>
  <si>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</si>
  <si>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</si>
  <si>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</si>
  <si>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</si>
  <si>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</si>
  <si>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</si>
  <si>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</si>
  <si>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</si>
  <si>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</si>
  <si>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</si>
  <si>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</si>
  <si>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</si>
  <si>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</si>
  <si>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</si>
  <si>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</si>
  <si>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</si>
  <si>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</si>
  <si>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7"/>
  </si>
  <si>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</si>
  <si>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</si>
  <si>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</si>
  <si>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</si>
  <si>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</si>
  <si>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</si>
  <si>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</si>
  <si>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</si>
  <si>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</si>
  <si>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</si>
  <si>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</si>
  <si>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</si>
  <si>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</si>
  <si>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</si>
  <si>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</si>
  <si>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</si>
  <si>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</si>
  <si>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</si>
  <si>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</si>
  <si>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</si>
  <si>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</si>
  <si>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</si>
  <si>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</si>
  <si>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</si>
  <si>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</si>
  <si>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</si>
  <si>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</si>
  <si>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</si>
  <si>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</si>
  <si>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</si>
  <si>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</si>
  <si>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</si>
  <si>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7"/>
  </si>
  <si>
    <t>134023</t>
  </si>
  <si>
    <t>青ヶ島村</t>
  </si>
  <si>
    <t>ｱｵｶﾞｼﾏﾑﾗ</t>
  </si>
  <si>
    <t>134210</t>
  </si>
  <si>
    <t>小笠原村</t>
  </si>
  <si>
    <t>ｵｶﾞｻﾜﾗﾑﾗ</t>
  </si>
  <si>
    <t>140007</t>
    <phoneticPr fontId="7"/>
  </si>
  <si>
    <t>神奈川県</t>
    <phoneticPr fontId="7"/>
  </si>
  <si>
    <t>ｶﾅｶﾞﾜｹﾝ</t>
    <phoneticPr fontId="7"/>
  </si>
  <si>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</si>
  <si>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</si>
  <si>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</si>
  <si>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</si>
  <si>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</si>
  <si>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</si>
  <si>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</si>
  <si>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</si>
  <si>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</si>
  <si>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</si>
  <si>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</si>
  <si>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</si>
  <si>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</si>
  <si>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</si>
  <si>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</si>
  <si>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</si>
  <si>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</si>
  <si>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</si>
  <si>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</si>
  <si>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</si>
  <si>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</si>
  <si>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</si>
  <si>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</si>
  <si>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</si>
  <si>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</si>
  <si>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</si>
  <si>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</si>
  <si>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</si>
  <si>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</si>
  <si>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</si>
  <si>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</si>
  <si>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</si>
  <si>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</si>
  <si>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</si>
  <si>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</si>
  <si>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</si>
  <si>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</si>
  <si>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</si>
  <si>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</si>
  <si>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</si>
  <si>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</si>
  <si>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</si>
  <si>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</si>
  <si>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</si>
  <si>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</si>
  <si>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</si>
  <si>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</si>
  <si>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</si>
  <si>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</si>
  <si>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</si>
  <si>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</si>
  <si>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</si>
  <si>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</si>
  <si>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</si>
  <si>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</si>
  <si>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</si>
  <si>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</si>
  <si>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</si>
  <si>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</si>
  <si>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</si>
  <si>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</si>
  <si>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</si>
  <si>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</si>
  <si>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</si>
  <si>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</si>
  <si>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</si>
  <si>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</si>
  <si>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</si>
  <si>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</si>
  <si>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</si>
  <si>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</si>
  <si>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</si>
  <si>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</si>
  <si>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</si>
  <si>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</si>
  <si>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</si>
  <si>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</si>
  <si>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</si>
  <si>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</si>
  <si>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</si>
  <si>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</si>
  <si>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</si>
  <si>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</si>
  <si>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</si>
  <si>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</si>
  <si>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</si>
  <si>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</si>
  <si>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</si>
  <si>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</si>
  <si>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</si>
  <si>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</si>
  <si>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</si>
  <si>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</si>
  <si>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</si>
  <si>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</si>
  <si>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</si>
  <si>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</si>
  <si>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</si>
  <si>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</si>
  <si>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</si>
  <si>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</si>
  <si>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7"/>
  </si>
  <si>
    <t>新潟県</t>
    <phoneticPr fontId="7"/>
  </si>
  <si>
    <t>ﾆｲｶﾞﾀｹﾝ</t>
    <phoneticPr fontId="7"/>
  </si>
  <si>
    <t>151009</t>
  </si>
  <si>
    <t>新潟県</t>
  </si>
  <si>
    <t>新潟市</t>
  </si>
  <si>
    <t>ﾆｲｶﾞﾀｹﾝ</t>
  </si>
  <si>
    <t>ﾆｲｶﾞﾀｼ</t>
  </si>
  <si>
    <t>152021</t>
  </si>
  <si>
    <t>長岡市</t>
  </si>
  <si>
    <t>ﾅｶﾞｵｶｼ</t>
  </si>
  <si>
    <t>152048</t>
  </si>
  <si>
    <t>三条市</t>
  </si>
  <si>
    <t>ｻﾝｼﾞｮｳｼ</t>
    <phoneticPr fontId="7"/>
  </si>
  <si>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</si>
  <si>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</si>
  <si>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</si>
  <si>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</si>
  <si>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</si>
  <si>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</si>
  <si>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</si>
  <si>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</si>
  <si>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</si>
  <si>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</si>
  <si>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</si>
  <si>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</si>
  <si>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</si>
  <si>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</si>
  <si>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</si>
  <si>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</si>
  <si>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</si>
  <si>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</si>
  <si>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</si>
  <si>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</si>
  <si>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</si>
  <si>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</si>
  <si>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</si>
  <si>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</si>
  <si>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</si>
  <si>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</si>
  <si>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</si>
  <si>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</si>
  <si>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</si>
  <si>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</si>
  <si>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</si>
  <si>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</si>
  <si>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</si>
  <si>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</si>
  <si>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</si>
  <si>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7"/>
  </si>
  <si>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</si>
  <si>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</si>
  <si>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</si>
  <si>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</si>
  <si>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</si>
  <si>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</si>
  <si>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</si>
  <si>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</si>
  <si>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</si>
  <si>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</si>
  <si>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</si>
  <si>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</si>
  <si>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</si>
  <si>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</si>
  <si>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</si>
  <si>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</si>
  <si>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</si>
  <si>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</si>
  <si>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</si>
  <si>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</si>
  <si>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</si>
  <si>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</si>
  <si>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</si>
  <si>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</si>
  <si>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</si>
  <si>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</si>
  <si>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</si>
  <si>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</si>
  <si>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</si>
  <si>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</si>
  <si>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</si>
  <si>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</si>
  <si>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</si>
  <si>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</si>
  <si>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</si>
  <si>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</si>
  <si>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</si>
  <si>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</si>
  <si>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</si>
  <si>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</si>
  <si>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</si>
  <si>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</si>
  <si>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</si>
  <si>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</si>
  <si>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</si>
  <si>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7"/>
  </si>
  <si>
    <t>富山県</t>
    <phoneticPr fontId="7"/>
  </si>
  <si>
    <t>ﾄﾔﾏｹﾝ</t>
    <phoneticPr fontId="7"/>
  </si>
  <si>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</si>
  <si>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</si>
  <si>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</si>
  <si>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</si>
  <si>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</si>
  <si>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</si>
  <si>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</si>
  <si>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</si>
  <si>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</si>
  <si>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</si>
  <si>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</si>
  <si>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</si>
  <si>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</si>
  <si>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</si>
  <si>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</si>
  <si>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</si>
  <si>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</si>
  <si>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</si>
  <si>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</si>
  <si>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</si>
  <si>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</si>
  <si>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</si>
  <si>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</si>
  <si>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</si>
  <si>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</si>
  <si>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</si>
  <si>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</si>
  <si>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</si>
  <si>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</si>
  <si>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</si>
  <si>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</si>
  <si>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</si>
  <si>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</si>
  <si>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</si>
  <si>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</si>
  <si>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</si>
  <si>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</si>
  <si>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</si>
  <si>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</si>
  <si>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</si>
  <si>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</si>
  <si>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</si>
  <si>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</si>
  <si>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7"/>
  </si>
  <si>
    <t>163431</t>
  </si>
  <si>
    <t>170003</t>
    <phoneticPr fontId="7"/>
  </si>
  <si>
    <t>石川県</t>
    <phoneticPr fontId="7"/>
  </si>
  <si>
    <t>ｲｼｶﾜｹﾝ</t>
    <phoneticPr fontId="7"/>
  </si>
  <si>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</si>
  <si>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</si>
  <si>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</si>
  <si>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</si>
  <si>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</si>
  <si>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</si>
  <si>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</si>
  <si>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</si>
  <si>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</si>
  <si>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</si>
  <si>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</si>
  <si>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</si>
  <si>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</si>
  <si>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</si>
  <si>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</si>
  <si>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</si>
  <si>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</si>
  <si>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</si>
  <si>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</si>
  <si>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</si>
  <si>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</si>
  <si>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</si>
  <si>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</si>
  <si>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</si>
  <si>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</si>
  <si>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</si>
  <si>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</si>
  <si>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</si>
  <si>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</si>
  <si>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</si>
  <si>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</si>
  <si>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</si>
  <si>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</si>
  <si>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</si>
  <si>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</si>
  <si>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</si>
  <si>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</si>
  <si>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</si>
  <si>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</si>
  <si>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</si>
  <si>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</si>
  <si>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</si>
  <si>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</si>
  <si>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</si>
  <si>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</si>
  <si>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</si>
  <si>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</si>
  <si>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</si>
  <si>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</si>
  <si>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</si>
  <si>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</si>
  <si>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</si>
  <si>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</si>
  <si>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</si>
  <si>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</si>
  <si>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</si>
  <si>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</si>
  <si>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</si>
  <si>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</si>
  <si>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7"/>
  </si>
  <si>
    <t>福井県</t>
    <phoneticPr fontId="7"/>
  </si>
  <si>
    <t>ﾌｸｲｹﾝ</t>
    <phoneticPr fontId="7"/>
  </si>
  <si>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</si>
  <si>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</si>
  <si>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</si>
  <si>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</si>
  <si>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</si>
  <si>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</si>
  <si>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</si>
  <si>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</si>
  <si>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</si>
  <si>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</si>
  <si>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</si>
  <si>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</si>
  <si>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</si>
  <si>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</si>
  <si>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</si>
  <si>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</si>
  <si>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</si>
  <si>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</si>
  <si>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</si>
  <si>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</si>
  <si>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</si>
  <si>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</si>
  <si>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</si>
  <si>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</si>
  <si>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</si>
  <si>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</si>
  <si>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</si>
  <si>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</si>
  <si>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</si>
  <si>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</si>
  <si>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</si>
  <si>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</si>
  <si>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</si>
  <si>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</si>
  <si>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</si>
  <si>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</si>
  <si>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</si>
  <si>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</si>
  <si>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</si>
  <si>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</si>
  <si>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</si>
  <si>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</si>
  <si>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</si>
  <si>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</si>
  <si>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</si>
  <si>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</si>
  <si>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</si>
  <si>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</si>
  <si>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</si>
  <si>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</si>
  <si>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</si>
  <si>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7"/>
  </si>
  <si>
    <t>山梨県</t>
    <phoneticPr fontId="7"/>
  </si>
  <si>
    <t>ﾔﾏﾅｼｹﾝ</t>
    <phoneticPr fontId="7"/>
  </si>
  <si>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</si>
  <si>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</si>
  <si>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</si>
  <si>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</si>
  <si>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</si>
  <si>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</si>
  <si>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</si>
  <si>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</si>
  <si>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</si>
  <si>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</si>
  <si>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</si>
  <si>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</si>
  <si>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</si>
  <si>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</si>
  <si>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</si>
  <si>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</si>
  <si>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</si>
  <si>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</si>
  <si>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</si>
  <si>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</si>
  <si>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</si>
  <si>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</si>
  <si>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</si>
  <si>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</si>
  <si>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</si>
  <si>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</si>
  <si>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</si>
  <si>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</si>
  <si>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</si>
  <si>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</si>
  <si>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</si>
  <si>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</si>
  <si>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</si>
  <si>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</si>
  <si>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</si>
  <si>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</si>
  <si>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</si>
  <si>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</si>
  <si>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</si>
  <si>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</si>
  <si>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</si>
  <si>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</si>
  <si>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</si>
  <si>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</si>
  <si>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</si>
  <si>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</si>
  <si>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</si>
  <si>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</si>
  <si>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</si>
  <si>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</si>
  <si>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</si>
  <si>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</si>
  <si>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</si>
  <si>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</si>
  <si>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</si>
  <si>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</si>
  <si>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</si>
  <si>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</si>
  <si>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</si>
  <si>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</si>
  <si>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</si>
  <si>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</si>
  <si>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</si>
  <si>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</si>
  <si>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</si>
  <si>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</si>
  <si>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</si>
  <si>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</si>
  <si>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</si>
  <si>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</si>
  <si>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</si>
  <si>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</si>
  <si>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</si>
  <si>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</si>
  <si>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</si>
  <si>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</si>
  <si>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</si>
  <si>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</si>
  <si>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</si>
  <si>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</si>
  <si>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7"/>
  </si>
  <si>
    <t>長野県</t>
    <phoneticPr fontId="7"/>
  </si>
  <si>
    <t>ﾅｶﾞﾉｹﾝ</t>
    <phoneticPr fontId="7"/>
  </si>
  <si>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</si>
  <si>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</si>
  <si>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</si>
  <si>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</si>
  <si>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</si>
  <si>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</si>
  <si>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</si>
  <si>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</si>
  <si>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</si>
  <si>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</si>
  <si>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</si>
  <si>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</si>
  <si>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</si>
  <si>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</si>
  <si>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</si>
  <si>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</si>
  <si>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</si>
  <si>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</si>
  <si>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</si>
  <si>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</si>
  <si>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</si>
  <si>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</si>
  <si>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</si>
  <si>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</si>
  <si>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</si>
  <si>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</si>
  <si>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</si>
  <si>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</si>
  <si>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</si>
  <si>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</si>
  <si>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</si>
  <si>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</si>
  <si>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</si>
  <si>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</si>
  <si>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</si>
  <si>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</si>
  <si>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</si>
  <si>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</si>
  <si>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</si>
  <si>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</si>
  <si>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</si>
  <si>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</si>
  <si>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</si>
  <si>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</si>
  <si>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</si>
  <si>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</si>
  <si>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</si>
  <si>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</si>
  <si>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</si>
  <si>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</si>
  <si>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</si>
  <si>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</si>
  <si>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</si>
  <si>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</si>
  <si>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</si>
  <si>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</si>
  <si>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</si>
  <si>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</si>
  <si>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</si>
  <si>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</si>
  <si>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</si>
  <si>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</si>
  <si>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</si>
  <si>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</si>
  <si>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</si>
  <si>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</si>
  <si>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</si>
  <si>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</si>
  <si>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</si>
  <si>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</si>
  <si>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</si>
  <si>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</si>
  <si>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</si>
  <si>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</si>
  <si>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</si>
  <si>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</si>
  <si>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</si>
  <si>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</si>
  <si>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</si>
  <si>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</si>
  <si>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</si>
  <si>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</si>
  <si>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</si>
  <si>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</si>
  <si>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</si>
  <si>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</si>
  <si>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</si>
  <si>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</si>
  <si>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</si>
  <si>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</si>
  <si>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</si>
  <si>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</si>
  <si>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</si>
  <si>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</si>
  <si>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</si>
  <si>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</si>
  <si>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</si>
  <si>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</si>
  <si>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</si>
  <si>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</si>
  <si>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</si>
  <si>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</si>
  <si>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</si>
  <si>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</si>
  <si>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</si>
  <si>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</si>
  <si>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</si>
  <si>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</si>
  <si>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</si>
  <si>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</si>
  <si>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</si>
  <si>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</si>
  <si>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</si>
  <si>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</si>
  <si>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</si>
  <si>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</si>
  <si>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</si>
  <si>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</si>
  <si>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</si>
  <si>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</si>
  <si>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</si>
  <si>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</si>
  <si>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</si>
  <si>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</si>
  <si>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</si>
  <si>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</si>
  <si>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</si>
  <si>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</si>
  <si>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</si>
  <si>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</si>
  <si>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</si>
  <si>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</si>
  <si>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</si>
  <si>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</si>
  <si>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</si>
  <si>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</si>
  <si>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</si>
  <si>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</si>
  <si>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7"/>
  </si>
  <si>
    <t>204129</t>
  </si>
  <si>
    <t>売木村</t>
  </si>
  <si>
    <t>ｳﾙｷﾞﾑﾗ</t>
  </si>
  <si>
    <t>204137</t>
  </si>
  <si>
    <t>天龍村</t>
  </si>
  <si>
    <t>ﾃﾝﾘｭｳﾑﾗ</t>
    <phoneticPr fontId="7"/>
  </si>
  <si>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</si>
  <si>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</si>
  <si>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</si>
  <si>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</si>
  <si>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</si>
  <si>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</si>
  <si>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</si>
  <si>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</si>
  <si>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</si>
  <si>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</si>
  <si>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</si>
  <si>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</si>
  <si>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</si>
  <si>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</si>
  <si>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</si>
  <si>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</si>
  <si>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</si>
  <si>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</si>
  <si>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</si>
  <si>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</si>
  <si>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</si>
  <si>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</si>
  <si>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</si>
  <si>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</si>
  <si>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</si>
  <si>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</si>
  <si>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</si>
  <si>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</si>
  <si>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</si>
  <si>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</si>
  <si>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</si>
  <si>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</si>
  <si>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</si>
  <si>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</si>
  <si>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</si>
  <si>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</si>
  <si>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</si>
  <si>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</si>
  <si>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</si>
  <si>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</si>
  <si>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</si>
  <si>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</si>
  <si>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</si>
  <si>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</si>
  <si>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</si>
  <si>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</si>
  <si>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</si>
  <si>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</si>
  <si>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</si>
  <si>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</si>
  <si>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</si>
  <si>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</si>
  <si>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</si>
  <si>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</si>
  <si>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</si>
  <si>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</si>
  <si>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</si>
  <si>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</si>
  <si>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</si>
  <si>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</si>
  <si>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</si>
  <si>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</si>
  <si>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</si>
  <si>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</si>
  <si>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</si>
  <si>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</si>
  <si>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</si>
  <si>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</si>
  <si>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</si>
  <si>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</si>
  <si>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</si>
  <si>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</si>
  <si>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</si>
  <si>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</si>
  <si>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</si>
  <si>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</si>
  <si>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</si>
  <si>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</si>
  <si>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</si>
  <si>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</si>
  <si>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</si>
  <si>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</si>
  <si>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</si>
  <si>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</si>
  <si>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7"/>
  </si>
  <si>
    <t>岐阜県</t>
    <phoneticPr fontId="7"/>
  </si>
  <si>
    <t>ｷﾞﾌｹﾝ</t>
    <phoneticPr fontId="7"/>
  </si>
  <si>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</si>
  <si>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</si>
  <si>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</si>
  <si>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</si>
  <si>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</si>
  <si>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</si>
  <si>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</si>
  <si>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</si>
  <si>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</si>
  <si>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</si>
  <si>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</si>
  <si>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</si>
  <si>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</si>
  <si>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</si>
  <si>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</si>
  <si>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</si>
  <si>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</si>
  <si>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</si>
  <si>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</si>
  <si>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</si>
  <si>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</si>
  <si>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</si>
  <si>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</si>
  <si>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</si>
  <si>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</si>
  <si>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</si>
  <si>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</si>
  <si>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</si>
  <si>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</si>
  <si>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</si>
  <si>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</si>
  <si>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</si>
  <si>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</si>
  <si>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</si>
  <si>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</si>
  <si>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</si>
  <si>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</si>
  <si>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</si>
  <si>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</si>
  <si>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</si>
  <si>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</si>
  <si>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</si>
  <si>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</si>
  <si>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</si>
  <si>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</si>
  <si>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</si>
  <si>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</si>
  <si>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</si>
  <si>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</si>
  <si>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</si>
  <si>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</si>
  <si>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</si>
  <si>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</si>
  <si>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</si>
  <si>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</si>
  <si>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</si>
  <si>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</si>
  <si>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7"/>
  </si>
  <si>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</si>
  <si>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</si>
  <si>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</si>
  <si>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</si>
  <si>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</si>
  <si>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</si>
  <si>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</si>
  <si>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</si>
  <si>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</si>
  <si>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</si>
  <si>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</si>
  <si>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</si>
  <si>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</si>
  <si>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</si>
  <si>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</si>
  <si>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</si>
  <si>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</si>
  <si>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</si>
  <si>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</si>
  <si>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</si>
  <si>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</si>
  <si>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</si>
  <si>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</si>
  <si>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</si>
  <si>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</si>
  <si>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</si>
  <si>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</si>
  <si>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</si>
  <si>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</si>
  <si>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</si>
  <si>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</si>
  <si>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</si>
  <si>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</si>
  <si>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</si>
  <si>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</si>
  <si>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</si>
  <si>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</si>
  <si>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</si>
  <si>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</si>
  <si>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</si>
  <si>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</si>
  <si>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</si>
  <si>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</si>
  <si>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</si>
  <si>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</si>
  <si>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</si>
  <si>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</si>
  <si>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</si>
  <si>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</si>
  <si>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</si>
  <si>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</si>
  <si>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</si>
  <si>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</si>
  <si>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</si>
  <si>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</si>
  <si>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</si>
  <si>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</si>
  <si>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</si>
  <si>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</si>
  <si>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</si>
  <si>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</si>
  <si>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</si>
  <si>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</si>
  <si>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</si>
  <si>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</si>
  <si>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</si>
  <si>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</si>
  <si>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7"/>
  </si>
  <si>
    <t>静岡県</t>
    <phoneticPr fontId="7"/>
  </si>
  <si>
    <t>ｼｽﾞｵｶｹﾝ</t>
    <phoneticPr fontId="7"/>
  </si>
  <si>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</si>
  <si>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</si>
  <si>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</si>
  <si>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</si>
  <si>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</si>
  <si>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</si>
  <si>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</si>
  <si>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</si>
  <si>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</si>
  <si>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</si>
  <si>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</si>
  <si>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</si>
  <si>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</si>
  <si>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</si>
  <si>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</si>
  <si>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</si>
  <si>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</si>
  <si>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</si>
  <si>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</si>
  <si>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</si>
  <si>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</si>
  <si>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</si>
  <si>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</si>
  <si>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</si>
  <si>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</si>
  <si>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</si>
  <si>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</si>
  <si>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</si>
  <si>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</si>
  <si>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</si>
  <si>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</si>
  <si>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</si>
  <si>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</si>
  <si>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</si>
  <si>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</si>
  <si>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</si>
  <si>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</si>
  <si>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</si>
  <si>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</si>
  <si>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</si>
  <si>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</si>
  <si>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</si>
  <si>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</si>
  <si>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</si>
  <si>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</si>
  <si>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</si>
  <si>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</si>
  <si>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</si>
  <si>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</si>
  <si>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</si>
  <si>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</si>
  <si>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</si>
  <si>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</si>
  <si>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</si>
  <si>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</si>
  <si>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</si>
  <si>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</si>
  <si>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</si>
  <si>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</si>
  <si>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</si>
  <si>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</si>
  <si>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</si>
  <si>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</si>
  <si>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</si>
  <si>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</si>
  <si>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</si>
  <si>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</si>
  <si>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</si>
  <si>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</si>
  <si>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</si>
  <si>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</si>
  <si>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</si>
  <si>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</si>
  <si>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</si>
  <si>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</si>
  <si>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</si>
  <si>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</si>
  <si>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</si>
  <si>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</si>
  <si>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</si>
  <si>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</si>
  <si>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</si>
  <si>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</si>
  <si>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</si>
  <si>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</si>
  <si>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</si>
  <si>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</si>
  <si>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</si>
  <si>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</si>
  <si>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</si>
  <si>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</si>
  <si>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</si>
  <si>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</si>
  <si>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</si>
  <si>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</si>
  <si>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</si>
  <si>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</si>
  <si>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</si>
  <si>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</si>
  <si>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</si>
  <si>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</si>
  <si>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7"/>
  </si>
  <si>
    <t>224618</t>
  </si>
  <si>
    <t>230006</t>
    <phoneticPr fontId="7"/>
  </si>
  <si>
    <t>愛知県</t>
    <phoneticPr fontId="7"/>
  </si>
  <si>
    <t>ｱｲﾁｹﾝ</t>
    <phoneticPr fontId="7"/>
  </si>
  <si>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</si>
  <si>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</si>
  <si>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</si>
  <si>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</si>
  <si>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</si>
  <si>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</si>
  <si>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</si>
  <si>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</si>
  <si>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</si>
  <si>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</si>
  <si>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</si>
  <si>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</si>
  <si>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</si>
  <si>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</si>
  <si>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</si>
  <si>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</si>
  <si>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</si>
  <si>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</si>
  <si>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</si>
  <si>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</si>
  <si>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</si>
  <si>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</si>
  <si>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</si>
  <si>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</si>
  <si>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</si>
  <si>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</si>
  <si>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</si>
  <si>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</si>
  <si>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</si>
  <si>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</si>
  <si>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</si>
  <si>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</si>
  <si>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</si>
  <si>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</si>
  <si>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</si>
  <si>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</si>
  <si>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</si>
  <si>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</si>
  <si>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</si>
  <si>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</si>
  <si>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7"/>
  </si>
  <si>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</si>
  <si>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</si>
  <si>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</si>
  <si>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</si>
  <si>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</si>
  <si>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</si>
  <si>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</si>
  <si>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</si>
  <si>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</si>
  <si>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</si>
  <si>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</si>
  <si>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</si>
  <si>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</si>
  <si>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</si>
  <si>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</si>
  <si>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</si>
  <si>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</si>
  <si>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</si>
  <si>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</si>
  <si>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</si>
  <si>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</si>
  <si>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</si>
  <si>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</si>
  <si>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</si>
  <si>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</si>
  <si>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</si>
  <si>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</si>
  <si>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</si>
  <si>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</si>
  <si>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</si>
  <si>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</si>
  <si>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</si>
  <si>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</si>
  <si>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</si>
  <si>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</si>
  <si>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7"/>
  </si>
  <si>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</si>
  <si>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</si>
  <si>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</si>
  <si>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</si>
  <si>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</si>
  <si>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</si>
  <si>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</si>
  <si>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</si>
  <si>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</si>
  <si>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</si>
  <si>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</si>
  <si>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</si>
  <si>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</si>
  <si>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</si>
  <si>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7"/>
  </si>
  <si>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</si>
  <si>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</si>
  <si>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</si>
  <si>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</si>
  <si>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</si>
  <si>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</si>
  <si>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</si>
  <si>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</si>
  <si>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</si>
  <si>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</si>
  <si>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</si>
  <si>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</si>
  <si>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</si>
  <si>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</si>
  <si>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</si>
  <si>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</si>
  <si>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</si>
  <si>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</si>
  <si>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</si>
  <si>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</si>
  <si>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</si>
  <si>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</si>
  <si>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</si>
  <si>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</si>
  <si>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</si>
  <si>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</si>
  <si>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</si>
  <si>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</si>
  <si>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</si>
  <si>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</si>
  <si>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</si>
  <si>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</si>
  <si>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</si>
  <si>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</si>
  <si>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</si>
  <si>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</si>
  <si>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</si>
  <si>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</si>
  <si>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</si>
  <si>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</si>
  <si>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</si>
  <si>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</si>
  <si>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</si>
  <si>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</si>
  <si>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</si>
  <si>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</si>
  <si>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</si>
  <si>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</si>
  <si>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</si>
  <si>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</si>
  <si>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</si>
  <si>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</si>
  <si>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</si>
  <si>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</si>
  <si>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</si>
  <si>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</si>
  <si>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</si>
  <si>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</si>
  <si>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</si>
  <si>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</si>
  <si>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</si>
  <si>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</si>
  <si>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</si>
  <si>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</si>
  <si>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</si>
  <si>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</si>
  <si>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</si>
  <si>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</si>
  <si>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</si>
  <si>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</si>
  <si>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7"/>
  </si>
  <si>
    <t>三重県</t>
    <phoneticPr fontId="7"/>
  </si>
  <si>
    <t>ﾐｴｹﾝ</t>
    <phoneticPr fontId="7"/>
  </si>
  <si>
    <t>242012</t>
  </si>
  <si>
    <t>三重県</t>
  </si>
  <si>
    <t>津市</t>
  </si>
  <si>
    <t>ﾐｴｹﾝ</t>
  </si>
  <si>
    <t>ﾂｼ</t>
  </si>
  <si>
    <t>242021</t>
  </si>
  <si>
    <t>四日市市</t>
  </si>
  <si>
    <t>ﾖｯｶｲﾁｼ</t>
    <phoneticPr fontId="7"/>
  </si>
  <si>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</si>
  <si>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</si>
  <si>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</si>
  <si>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</si>
  <si>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</si>
  <si>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</si>
  <si>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</si>
  <si>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</si>
  <si>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</si>
  <si>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</si>
  <si>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</si>
  <si>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</si>
  <si>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</si>
  <si>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</si>
  <si>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</si>
  <si>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</si>
  <si>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</si>
  <si>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</si>
  <si>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</si>
  <si>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</si>
  <si>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</si>
  <si>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</si>
  <si>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</si>
  <si>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</si>
  <si>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</si>
  <si>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</si>
  <si>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</si>
  <si>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</si>
  <si>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</si>
  <si>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</si>
  <si>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</si>
  <si>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</si>
  <si>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</si>
  <si>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</si>
  <si>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</si>
  <si>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</si>
  <si>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</si>
  <si>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</si>
  <si>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</si>
  <si>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</si>
  <si>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</si>
  <si>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</si>
  <si>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</si>
  <si>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</si>
  <si>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</si>
  <si>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</si>
  <si>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</si>
  <si>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</si>
  <si>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</si>
  <si>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</si>
  <si>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</si>
  <si>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</si>
  <si>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</si>
  <si>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</si>
  <si>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</si>
  <si>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</si>
  <si>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</si>
  <si>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</si>
  <si>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</si>
  <si>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</si>
  <si>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</si>
  <si>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</si>
  <si>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</si>
  <si>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</si>
  <si>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</si>
  <si>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</si>
  <si>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</si>
  <si>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</si>
  <si>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</si>
  <si>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</si>
  <si>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</si>
  <si>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</si>
  <si>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</si>
  <si>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</si>
  <si>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</si>
  <si>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</si>
  <si>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</si>
  <si>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7"/>
  </si>
  <si>
    <t>滋賀県</t>
    <phoneticPr fontId="7"/>
  </si>
  <si>
    <t>ｼｶﾞｹﾝ</t>
    <phoneticPr fontId="7"/>
  </si>
  <si>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</si>
  <si>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</si>
  <si>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</si>
  <si>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</si>
  <si>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</si>
  <si>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</si>
  <si>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</si>
  <si>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</si>
  <si>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</si>
  <si>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</si>
  <si>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</si>
  <si>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</si>
  <si>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</si>
  <si>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</si>
  <si>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</si>
  <si>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</si>
  <si>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</si>
  <si>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</si>
  <si>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</si>
  <si>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</si>
  <si>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</si>
  <si>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</si>
  <si>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7"/>
  </si>
  <si>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</si>
  <si>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</si>
  <si>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</si>
  <si>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</si>
  <si>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</si>
  <si>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</si>
  <si>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</si>
  <si>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</si>
  <si>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</si>
  <si>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</si>
  <si>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</si>
  <si>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</si>
  <si>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</si>
  <si>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</si>
  <si>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</si>
  <si>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</si>
  <si>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</si>
  <si>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</si>
  <si>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</si>
  <si>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</si>
  <si>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</si>
  <si>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</si>
  <si>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</si>
  <si>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</si>
  <si>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</si>
  <si>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</si>
  <si>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</si>
  <si>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</si>
  <si>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</si>
  <si>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</si>
  <si>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</si>
  <si>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</si>
  <si>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</si>
  <si>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</si>
  <si>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</si>
  <si>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</si>
  <si>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7"/>
  </si>
  <si>
    <t>京都府</t>
    <phoneticPr fontId="7"/>
  </si>
  <si>
    <t>ｷｮｳﾄﾌ</t>
    <phoneticPr fontId="7"/>
  </si>
  <si>
    <t>261009</t>
  </si>
  <si>
    <t>京都府</t>
  </si>
  <si>
    <t>京都市</t>
  </si>
  <si>
    <t>ｷｮｳﾄﾌ</t>
  </si>
  <si>
    <t>ｷｮｳﾄｼ</t>
    <phoneticPr fontId="7"/>
  </si>
  <si>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</si>
  <si>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</si>
  <si>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</si>
  <si>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</si>
  <si>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</si>
  <si>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</si>
  <si>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</si>
  <si>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</si>
  <si>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</si>
  <si>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</si>
  <si>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</si>
  <si>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</si>
  <si>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</si>
  <si>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</si>
  <si>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</si>
  <si>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</si>
  <si>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</si>
  <si>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</si>
  <si>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</si>
  <si>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</si>
  <si>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7"/>
  </si>
  <si>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</si>
  <si>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</si>
  <si>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</si>
  <si>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</si>
  <si>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</si>
  <si>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</si>
  <si>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</si>
  <si>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</si>
  <si>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</si>
  <si>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</si>
  <si>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</si>
  <si>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</si>
  <si>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</si>
  <si>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</si>
  <si>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</si>
  <si>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</si>
  <si>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</si>
  <si>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</si>
  <si>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</si>
  <si>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</si>
  <si>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7"/>
  </si>
  <si>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</si>
  <si>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</si>
  <si>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</si>
  <si>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</si>
  <si>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</si>
  <si>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</si>
  <si>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</si>
  <si>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</si>
  <si>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</si>
  <si>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</si>
  <si>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</si>
  <si>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</si>
  <si>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</si>
  <si>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</si>
  <si>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</si>
  <si>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</si>
  <si>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</si>
  <si>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</si>
  <si>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</si>
  <si>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</si>
  <si>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</si>
  <si>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</si>
  <si>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</si>
  <si>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</si>
  <si>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</si>
  <si>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</si>
  <si>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</si>
  <si>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</si>
  <si>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</si>
  <si>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</si>
  <si>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</si>
  <si>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</si>
  <si>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</si>
  <si>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7"/>
  </si>
  <si>
    <t>大阪府</t>
    <phoneticPr fontId="7"/>
  </si>
  <si>
    <t>ｵｵｻｶﾌ</t>
    <phoneticPr fontId="7"/>
  </si>
  <si>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</si>
  <si>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</si>
  <si>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</si>
  <si>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</si>
  <si>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</si>
  <si>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</si>
  <si>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</si>
  <si>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</si>
  <si>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</si>
  <si>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</si>
  <si>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</si>
  <si>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</si>
  <si>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</si>
  <si>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</si>
  <si>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</si>
  <si>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</si>
  <si>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</si>
  <si>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</si>
  <si>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</si>
  <si>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</si>
  <si>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</si>
  <si>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</si>
  <si>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</si>
  <si>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</si>
  <si>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</si>
  <si>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</si>
  <si>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</si>
  <si>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</si>
  <si>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</si>
  <si>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</si>
  <si>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</si>
  <si>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</si>
  <si>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</si>
  <si>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</si>
  <si>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</si>
  <si>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</si>
  <si>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</si>
  <si>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</si>
  <si>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</si>
  <si>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</si>
  <si>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</si>
  <si>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</si>
  <si>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</si>
  <si>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</si>
  <si>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</si>
  <si>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</si>
  <si>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</si>
  <si>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</si>
  <si>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</si>
  <si>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</si>
  <si>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</si>
  <si>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</si>
  <si>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</si>
  <si>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</si>
  <si>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</si>
  <si>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</si>
  <si>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</si>
  <si>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</si>
  <si>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</si>
  <si>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</si>
  <si>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</si>
  <si>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</si>
  <si>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</si>
  <si>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</si>
  <si>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</si>
  <si>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</si>
  <si>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</si>
  <si>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</si>
  <si>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</si>
  <si>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</si>
  <si>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</si>
  <si>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</si>
  <si>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</si>
  <si>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</si>
  <si>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</si>
  <si>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7"/>
  </si>
  <si>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</si>
  <si>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</si>
  <si>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</si>
  <si>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</si>
  <si>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</si>
  <si>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</si>
  <si>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</si>
  <si>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</si>
  <si>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</si>
  <si>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</si>
  <si>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</si>
  <si>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</si>
  <si>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</si>
  <si>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</si>
  <si>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</si>
  <si>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</si>
  <si>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</si>
  <si>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</si>
  <si>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</si>
  <si>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</si>
  <si>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</si>
  <si>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</si>
  <si>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</si>
  <si>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</si>
  <si>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</si>
  <si>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</si>
  <si>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</si>
  <si>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</si>
  <si>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</si>
  <si>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</si>
  <si>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</si>
  <si>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</si>
  <si>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</si>
  <si>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</si>
  <si>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</si>
  <si>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</si>
  <si>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</si>
  <si>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</si>
  <si>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</si>
  <si>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</si>
  <si>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</si>
  <si>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</si>
  <si>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</si>
  <si>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</si>
  <si>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</si>
  <si>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</si>
  <si>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</si>
  <si>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</si>
  <si>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</si>
  <si>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</si>
  <si>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</si>
  <si>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</si>
  <si>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</si>
  <si>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</si>
  <si>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7"/>
  </si>
  <si>
    <t>兵庫県</t>
    <phoneticPr fontId="7"/>
  </si>
  <si>
    <t>ﾋｮｳｺﾞｹﾝ</t>
    <phoneticPr fontId="7"/>
  </si>
  <si>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</si>
  <si>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</si>
  <si>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</si>
  <si>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</si>
  <si>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</si>
  <si>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</si>
  <si>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</si>
  <si>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</si>
  <si>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</si>
  <si>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</si>
  <si>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</si>
  <si>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</si>
  <si>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</si>
  <si>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</si>
  <si>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</si>
  <si>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</si>
  <si>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</si>
  <si>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</si>
  <si>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</si>
  <si>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</si>
  <si>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</si>
  <si>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</si>
  <si>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</si>
  <si>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</si>
  <si>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</si>
  <si>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</si>
  <si>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</si>
  <si>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</si>
  <si>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</si>
  <si>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</si>
  <si>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</si>
  <si>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</si>
  <si>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</si>
  <si>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</si>
  <si>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</si>
  <si>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</si>
  <si>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</si>
  <si>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</si>
  <si>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</si>
  <si>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</si>
  <si>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</si>
  <si>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</si>
  <si>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</si>
  <si>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</si>
  <si>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</si>
  <si>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</si>
  <si>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</si>
  <si>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</si>
  <si>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</si>
  <si>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</si>
  <si>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</si>
  <si>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</si>
  <si>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</si>
  <si>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</si>
  <si>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</si>
  <si>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</si>
  <si>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</si>
  <si>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</si>
  <si>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</si>
  <si>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</si>
  <si>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</si>
  <si>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</si>
  <si>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</si>
  <si>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丹波篠山市</t>
    <rPh sb="0" eb="2">
      <t>タンバ</t>
    </rPh>
    <rPh sb="2" eb="5">
      <t>ササヤマシ</t>
    </rPh>
    <phoneticPr fontId="7"/>
  </si>
  <si>
    <t>ﾀﾝﾊﾞｻｻﾔﾏｼ</t>
    <phoneticPr fontId="7"/>
  </si>
  <si>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</si>
  <si>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</si>
  <si>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</si>
  <si>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</si>
  <si>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</si>
  <si>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</si>
  <si>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</si>
  <si>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</si>
  <si>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</si>
  <si>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</si>
  <si>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</si>
  <si>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</si>
  <si>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</si>
  <si>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</si>
  <si>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</si>
  <si>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</si>
  <si>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</si>
  <si>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</si>
  <si>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</si>
  <si>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</si>
  <si>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</si>
  <si>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</si>
  <si>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</si>
  <si>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</si>
  <si>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</si>
  <si>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</si>
  <si>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</si>
  <si>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</si>
  <si>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</si>
  <si>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</si>
  <si>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</si>
  <si>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</si>
  <si>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</si>
  <si>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</si>
  <si>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</si>
  <si>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</si>
  <si>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</si>
  <si>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</si>
  <si>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</si>
  <si>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</si>
  <si>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</si>
  <si>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</si>
  <si>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</si>
  <si>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</si>
  <si>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</si>
  <si>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</si>
  <si>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</si>
  <si>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</si>
  <si>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</si>
  <si>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</si>
  <si>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</si>
  <si>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</si>
  <si>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</si>
  <si>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</si>
  <si>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</si>
  <si>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</si>
  <si>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</si>
  <si>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7"/>
  </si>
  <si>
    <t>奈良県</t>
    <phoneticPr fontId="7"/>
  </si>
  <si>
    <t>ﾅﾗｹﾝ</t>
    <phoneticPr fontId="7"/>
  </si>
  <si>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</si>
  <si>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</si>
  <si>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</si>
  <si>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</si>
  <si>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</si>
  <si>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</si>
  <si>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</si>
  <si>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</si>
  <si>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</si>
  <si>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</si>
  <si>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</si>
  <si>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</si>
  <si>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</si>
  <si>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</si>
  <si>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</si>
  <si>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</si>
  <si>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</si>
  <si>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</si>
  <si>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</si>
  <si>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</si>
  <si>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</si>
  <si>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</si>
  <si>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7"/>
  </si>
  <si>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</si>
  <si>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</si>
  <si>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</si>
  <si>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</si>
  <si>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</si>
  <si>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</si>
  <si>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</si>
  <si>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</si>
  <si>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</si>
  <si>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</si>
  <si>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</si>
  <si>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</si>
  <si>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</si>
  <si>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</si>
  <si>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</si>
  <si>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</si>
  <si>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</si>
  <si>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</si>
  <si>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</si>
  <si>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</si>
  <si>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</si>
  <si>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</si>
  <si>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</si>
  <si>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</si>
  <si>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</si>
  <si>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</si>
  <si>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</si>
  <si>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</si>
  <si>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</si>
  <si>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</si>
  <si>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</si>
  <si>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</si>
  <si>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</si>
  <si>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</si>
  <si>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</si>
  <si>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</si>
  <si>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</si>
  <si>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</si>
  <si>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</si>
  <si>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</si>
  <si>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</si>
  <si>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</si>
  <si>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</si>
  <si>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</si>
  <si>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</si>
  <si>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</si>
  <si>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</si>
  <si>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</si>
  <si>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</si>
  <si>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</si>
  <si>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</si>
  <si>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</si>
  <si>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</si>
  <si>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</si>
  <si>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</si>
  <si>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</si>
  <si>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</si>
  <si>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</si>
  <si>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</si>
  <si>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</si>
  <si>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</si>
  <si>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</si>
  <si>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</si>
  <si>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</si>
  <si>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</si>
  <si>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</si>
  <si>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</si>
  <si>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</si>
  <si>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</si>
  <si>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</si>
  <si>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</si>
  <si>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</si>
  <si>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</si>
  <si>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</si>
  <si>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</si>
  <si>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</si>
  <si>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</si>
  <si>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</si>
  <si>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</si>
  <si>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</si>
  <si>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</si>
  <si>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</si>
  <si>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</si>
  <si>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</si>
  <si>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</si>
  <si>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</si>
  <si>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</si>
  <si>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</si>
  <si>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</si>
  <si>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</si>
  <si>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</si>
  <si>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</si>
  <si>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</si>
  <si>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7"/>
  </si>
  <si>
    <t>和歌山県</t>
    <phoneticPr fontId="7"/>
  </si>
  <si>
    <t>ﾜｶﾔﾏｹﾝ</t>
    <phoneticPr fontId="7"/>
  </si>
  <si>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</si>
  <si>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</si>
  <si>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</si>
  <si>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</si>
  <si>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</si>
  <si>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</si>
  <si>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</si>
  <si>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</si>
  <si>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</si>
  <si>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</si>
  <si>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</si>
  <si>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</si>
  <si>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</si>
  <si>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</si>
  <si>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</si>
  <si>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</si>
  <si>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</si>
  <si>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</si>
  <si>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</si>
  <si>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</si>
  <si>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</si>
  <si>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</si>
  <si>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</si>
  <si>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</si>
  <si>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</si>
  <si>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</si>
  <si>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</si>
  <si>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</si>
  <si>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</si>
  <si>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</si>
  <si>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</si>
  <si>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</si>
  <si>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</si>
  <si>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</si>
  <si>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</si>
  <si>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</si>
  <si>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</si>
  <si>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</si>
  <si>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</si>
  <si>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</si>
  <si>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</si>
  <si>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</si>
  <si>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</si>
  <si>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</si>
  <si>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</si>
  <si>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</si>
  <si>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</si>
  <si>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</si>
  <si>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</si>
  <si>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</si>
  <si>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</si>
  <si>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</si>
  <si>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</si>
  <si>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</si>
  <si>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</si>
  <si>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</si>
  <si>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</si>
  <si>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</si>
  <si>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</si>
  <si>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</si>
  <si>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</si>
  <si>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</si>
  <si>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</si>
  <si>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</si>
  <si>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</si>
  <si>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</si>
  <si>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</si>
  <si>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</si>
  <si>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</si>
  <si>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</si>
  <si>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</si>
  <si>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</si>
  <si>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</si>
  <si>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</si>
  <si>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</si>
  <si>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</si>
  <si>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</si>
  <si>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</si>
  <si>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</si>
  <si>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</si>
  <si>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</si>
  <si>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</si>
  <si>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</si>
  <si>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</si>
  <si>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</si>
  <si>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</si>
  <si>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</si>
  <si>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7"/>
  </si>
  <si>
    <t>鳥取県</t>
    <phoneticPr fontId="7"/>
  </si>
  <si>
    <t>ﾄｯﾄﾘｹﾝ</t>
    <phoneticPr fontId="7"/>
  </si>
  <si>
    <t>312011</t>
  </si>
  <si>
    <t>鳥取県</t>
  </si>
  <si>
    <t>鳥取市</t>
  </si>
  <si>
    <t>ﾄｯﾄﾘｹﾝ</t>
  </si>
  <si>
    <t>ﾄｯﾄﾘｼ</t>
    <phoneticPr fontId="7"/>
  </si>
  <si>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</si>
  <si>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</si>
  <si>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</si>
  <si>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</si>
  <si>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</si>
  <si>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</si>
  <si>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</si>
  <si>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</si>
  <si>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</si>
  <si>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</si>
  <si>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</si>
  <si>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</si>
  <si>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</si>
  <si>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</si>
  <si>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</si>
  <si>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</si>
  <si>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7"/>
  </si>
  <si>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</si>
  <si>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</si>
  <si>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</si>
  <si>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</si>
  <si>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</si>
  <si>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</si>
  <si>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</si>
  <si>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</si>
  <si>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</si>
  <si>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</si>
  <si>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</si>
  <si>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</si>
  <si>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</si>
  <si>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</si>
  <si>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</si>
  <si>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</si>
  <si>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</si>
  <si>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</si>
  <si>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</si>
  <si>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</si>
  <si>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</si>
  <si>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</si>
  <si>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</si>
  <si>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</si>
  <si>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</si>
  <si>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</si>
  <si>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</si>
  <si>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</si>
  <si>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</si>
  <si>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</si>
  <si>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</si>
  <si>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</si>
  <si>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7"/>
  </si>
  <si>
    <t>島根県</t>
    <phoneticPr fontId="7"/>
  </si>
  <si>
    <t>ｼﾏﾈｹﾝ</t>
    <phoneticPr fontId="7"/>
  </si>
  <si>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</si>
  <si>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</si>
  <si>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</si>
  <si>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</si>
  <si>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</si>
  <si>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</si>
  <si>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</si>
  <si>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</si>
  <si>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</si>
  <si>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</si>
  <si>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</si>
  <si>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</si>
  <si>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</si>
  <si>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</si>
  <si>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</si>
  <si>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</si>
  <si>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</si>
  <si>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</si>
  <si>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</si>
  <si>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</si>
  <si>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</si>
  <si>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</si>
  <si>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</si>
  <si>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</si>
  <si>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</si>
  <si>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</si>
  <si>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</si>
  <si>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</si>
  <si>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</si>
  <si>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</si>
  <si>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</si>
  <si>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</si>
  <si>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</si>
  <si>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</si>
  <si>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</si>
  <si>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</si>
  <si>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</si>
  <si>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</si>
  <si>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</si>
  <si>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</si>
  <si>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</si>
  <si>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</si>
  <si>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</si>
  <si>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</si>
  <si>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7"/>
  </si>
  <si>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</si>
  <si>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</si>
  <si>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</si>
  <si>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</si>
  <si>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</si>
  <si>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</si>
  <si>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</si>
  <si>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</si>
  <si>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</si>
  <si>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</si>
  <si>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</si>
  <si>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</si>
  <si>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7"/>
  </si>
  <si>
    <t>岡山県</t>
    <phoneticPr fontId="7"/>
  </si>
  <si>
    <t>ｵｶﾔﾏｹﾝ</t>
    <phoneticPr fontId="7"/>
  </si>
  <si>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</si>
  <si>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</si>
  <si>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</si>
  <si>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</si>
  <si>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</si>
  <si>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</si>
  <si>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</si>
  <si>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</si>
  <si>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</si>
  <si>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</si>
  <si>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</si>
  <si>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</si>
  <si>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</si>
  <si>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</si>
  <si>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</si>
  <si>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</si>
  <si>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</si>
  <si>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</si>
  <si>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</si>
  <si>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</si>
  <si>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</si>
  <si>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</si>
  <si>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</si>
  <si>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</si>
  <si>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</si>
  <si>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</si>
  <si>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</si>
  <si>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</si>
  <si>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</si>
  <si>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</si>
  <si>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</si>
  <si>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</si>
  <si>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</si>
  <si>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</si>
  <si>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</si>
  <si>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</si>
  <si>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</si>
  <si>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</si>
  <si>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</si>
  <si>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</si>
  <si>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</si>
  <si>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</si>
  <si>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</si>
  <si>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</si>
  <si>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</si>
  <si>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</si>
  <si>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</si>
  <si>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</si>
  <si>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</si>
  <si>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</si>
  <si>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</si>
  <si>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</si>
  <si>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</si>
  <si>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</si>
  <si>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</si>
  <si>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</si>
  <si>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</si>
  <si>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</si>
  <si>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</si>
  <si>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</si>
  <si>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</si>
  <si>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</si>
  <si>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</si>
  <si>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</si>
  <si>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</si>
  <si>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</si>
  <si>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</si>
  <si>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</si>
  <si>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</si>
  <si>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</si>
  <si>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</si>
  <si>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</si>
  <si>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</si>
  <si>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</si>
  <si>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</si>
  <si>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</si>
  <si>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</si>
  <si>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</si>
  <si>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</si>
  <si>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</si>
  <si>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</si>
  <si>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</si>
  <si>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7"/>
  </si>
  <si>
    <t>広島県</t>
    <phoneticPr fontId="7"/>
  </si>
  <si>
    <t>ﾋﾛｼﾏｹﾝ</t>
    <phoneticPr fontId="7"/>
  </si>
  <si>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</si>
  <si>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</si>
  <si>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</si>
  <si>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</si>
  <si>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</si>
  <si>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</si>
  <si>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</si>
  <si>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</si>
  <si>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</si>
  <si>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</si>
  <si>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</si>
  <si>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</si>
  <si>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</si>
  <si>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</si>
  <si>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</si>
  <si>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</si>
  <si>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</si>
  <si>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</si>
  <si>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</si>
  <si>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</si>
  <si>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</si>
  <si>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</si>
  <si>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</si>
  <si>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</si>
  <si>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</si>
  <si>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</si>
  <si>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</si>
  <si>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</si>
  <si>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</si>
  <si>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</si>
  <si>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</si>
  <si>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</si>
  <si>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</si>
  <si>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</si>
  <si>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</si>
  <si>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</si>
  <si>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</si>
  <si>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</si>
  <si>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</si>
  <si>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</si>
  <si>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</si>
  <si>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</si>
  <si>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</si>
  <si>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</si>
  <si>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</si>
  <si>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</si>
  <si>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</si>
  <si>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</si>
  <si>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</si>
  <si>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</si>
  <si>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</si>
  <si>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</si>
  <si>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</si>
  <si>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</si>
  <si>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</si>
  <si>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</si>
  <si>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</si>
  <si>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</si>
  <si>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</si>
  <si>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</si>
  <si>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</si>
  <si>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</si>
  <si>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</si>
  <si>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</si>
  <si>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</si>
  <si>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</si>
  <si>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</si>
  <si>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</si>
  <si>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7"/>
  </si>
  <si>
    <t>山口県</t>
    <phoneticPr fontId="7"/>
  </si>
  <si>
    <t>ﾔﾏｸﾞﾁｹﾝ</t>
    <phoneticPr fontId="7"/>
  </si>
  <si>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</si>
  <si>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</si>
  <si>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</si>
  <si>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</si>
  <si>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</si>
  <si>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</si>
  <si>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</si>
  <si>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</si>
  <si>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</si>
  <si>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</si>
  <si>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</si>
  <si>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</si>
  <si>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</si>
  <si>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</si>
  <si>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</si>
  <si>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</si>
  <si>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</si>
  <si>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</si>
  <si>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</si>
  <si>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</si>
  <si>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</si>
  <si>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</si>
  <si>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</si>
  <si>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</si>
  <si>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</si>
  <si>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</si>
  <si>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</si>
  <si>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</si>
  <si>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</si>
  <si>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</si>
  <si>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</si>
  <si>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</si>
  <si>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</si>
  <si>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</si>
  <si>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</si>
  <si>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</si>
  <si>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</si>
  <si>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7"/>
  </si>
  <si>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</si>
  <si>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</si>
  <si>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</si>
  <si>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</si>
  <si>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</si>
  <si>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</si>
  <si>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</si>
  <si>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</si>
  <si>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</si>
  <si>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</si>
  <si>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</si>
  <si>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</si>
  <si>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</si>
  <si>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</si>
  <si>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</si>
  <si>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</si>
  <si>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</si>
  <si>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</si>
  <si>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</si>
  <si>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</si>
  <si>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</si>
  <si>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7"/>
  </si>
  <si>
    <t>徳島県</t>
    <phoneticPr fontId="7"/>
  </si>
  <si>
    <t>ﾄｸｼﾏｹﾝ</t>
    <phoneticPr fontId="7"/>
  </si>
  <si>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</si>
  <si>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</si>
  <si>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</si>
  <si>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</si>
  <si>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</si>
  <si>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</si>
  <si>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</si>
  <si>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</si>
  <si>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</si>
  <si>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</si>
  <si>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</si>
  <si>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</si>
  <si>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</si>
  <si>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</si>
  <si>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</si>
  <si>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</si>
  <si>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</si>
  <si>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</si>
  <si>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</si>
  <si>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</si>
  <si>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</si>
  <si>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</si>
  <si>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</si>
  <si>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</si>
  <si>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</si>
  <si>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</si>
  <si>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</si>
  <si>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</si>
  <si>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</si>
  <si>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</si>
  <si>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</si>
  <si>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</si>
  <si>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</si>
  <si>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</si>
  <si>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</si>
  <si>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</si>
  <si>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</si>
  <si>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</si>
  <si>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</si>
  <si>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</si>
  <si>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</si>
  <si>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</si>
  <si>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</si>
  <si>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</si>
  <si>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</si>
  <si>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</si>
  <si>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</si>
  <si>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</si>
  <si>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</si>
  <si>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</si>
  <si>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</si>
  <si>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</si>
  <si>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</si>
  <si>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</si>
  <si>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</si>
  <si>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</si>
  <si>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</si>
  <si>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</si>
  <si>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</si>
  <si>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</si>
  <si>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</si>
  <si>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</si>
  <si>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</si>
  <si>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</si>
  <si>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</si>
  <si>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</si>
  <si>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</si>
  <si>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</si>
  <si>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</si>
  <si>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</si>
  <si>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</si>
  <si>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</si>
  <si>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</si>
  <si>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7"/>
  </si>
  <si>
    <t>香川県</t>
    <phoneticPr fontId="7"/>
  </si>
  <si>
    <t>ｶｶﾞﾜｹﾝ</t>
    <phoneticPr fontId="7"/>
  </si>
  <si>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</si>
  <si>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</si>
  <si>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</si>
  <si>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</si>
  <si>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</si>
  <si>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</si>
  <si>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</si>
  <si>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</si>
  <si>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</si>
  <si>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</si>
  <si>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</si>
  <si>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</si>
  <si>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</si>
  <si>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</si>
  <si>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</si>
  <si>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</si>
  <si>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</si>
  <si>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</si>
  <si>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</si>
  <si>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</si>
  <si>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</si>
  <si>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</si>
  <si>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</si>
  <si>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</si>
  <si>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</si>
  <si>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</si>
  <si>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</si>
  <si>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</si>
  <si>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</si>
  <si>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</si>
  <si>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</si>
  <si>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</si>
  <si>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</si>
  <si>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</si>
  <si>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</si>
  <si>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</si>
  <si>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</si>
  <si>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</si>
  <si>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</si>
  <si>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</si>
  <si>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</si>
  <si>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</si>
  <si>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</si>
  <si>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</si>
  <si>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</si>
  <si>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</si>
  <si>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</si>
  <si>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</si>
  <si>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</si>
  <si>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</si>
  <si>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</si>
  <si>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</si>
  <si>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</si>
  <si>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7"/>
  </si>
  <si>
    <t>愛媛県</t>
    <phoneticPr fontId="7"/>
  </si>
  <si>
    <t>ｴﾋﾒｹﾝ</t>
    <phoneticPr fontId="7"/>
  </si>
  <si>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</si>
  <si>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</si>
  <si>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</si>
  <si>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</si>
  <si>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</si>
  <si>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</si>
  <si>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</si>
  <si>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</si>
  <si>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</si>
  <si>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</si>
  <si>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</si>
  <si>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</si>
  <si>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</si>
  <si>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</si>
  <si>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</si>
  <si>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</si>
  <si>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</si>
  <si>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</si>
  <si>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</si>
  <si>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7"/>
  </si>
  <si>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</si>
  <si>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</si>
  <si>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</si>
  <si>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</si>
  <si>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</si>
  <si>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</si>
  <si>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</si>
  <si>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</si>
  <si>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</si>
  <si>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</si>
  <si>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</si>
  <si>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</si>
  <si>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</si>
  <si>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</si>
  <si>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</si>
  <si>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</si>
  <si>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</si>
  <si>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</si>
  <si>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</si>
  <si>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</si>
  <si>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</si>
  <si>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</si>
  <si>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</si>
  <si>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</si>
  <si>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</si>
  <si>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</si>
  <si>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</si>
  <si>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</si>
  <si>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</si>
  <si>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</si>
  <si>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</si>
  <si>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</si>
  <si>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</si>
  <si>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</si>
  <si>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</si>
  <si>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</si>
  <si>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</si>
  <si>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</si>
  <si>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</si>
  <si>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</si>
  <si>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7"/>
  </si>
  <si>
    <t>高知県</t>
    <phoneticPr fontId="7"/>
  </si>
  <si>
    <t>ｺｳﾁｹﾝ</t>
    <phoneticPr fontId="7"/>
  </si>
  <si>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</si>
  <si>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</si>
  <si>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</si>
  <si>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</si>
  <si>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</si>
  <si>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</si>
  <si>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</si>
  <si>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</si>
  <si>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</si>
  <si>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</si>
  <si>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</si>
  <si>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</si>
  <si>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</si>
  <si>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</si>
  <si>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</si>
  <si>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</si>
  <si>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</si>
  <si>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</si>
  <si>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</si>
  <si>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</si>
  <si>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</si>
  <si>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</si>
  <si>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</si>
  <si>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</si>
  <si>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</si>
  <si>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</si>
  <si>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</si>
  <si>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</si>
  <si>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</si>
  <si>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</si>
  <si>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</si>
  <si>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</si>
  <si>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</si>
  <si>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</si>
  <si>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</si>
  <si>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</si>
  <si>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</si>
  <si>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</si>
  <si>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</si>
  <si>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</si>
  <si>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</si>
  <si>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</si>
  <si>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</si>
  <si>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</si>
  <si>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</si>
  <si>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</si>
  <si>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</si>
  <si>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</si>
  <si>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</si>
  <si>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</si>
  <si>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</si>
  <si>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</si>
  <si>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</si>
  <si>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</si>
  <si>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</si>
  <si>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</si>
  <si>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</si>
  <si>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</si>
  <si>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</si>
  <si>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</si>
  <si>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</si>
  <si>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</si>
  <si>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</si>
  <si>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</si>
  <si>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</si>
  <si>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</si>
  <si>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</si>
  <si>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</si>
  <si>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</si>
  <si>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</si>
  <si>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</si>
  <si>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</si>
  <si>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7"/>
  </si>
  <si>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</si>
  <si>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</si>
  <si>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</si>
  <si>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</si>
  <si>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</si>
  <si>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</si>
  <si>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</si>
  <si>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</si>
  <si>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</si>
  <si>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</si>
  <si>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</si>
  <si>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</si>
  <si>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</si>
  <si>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</si>
  <si>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</si>
  <si>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</si>
  <si>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</si>
  <si>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</si>
  <si>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</si>
  <si>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</si>
  <si>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</si>
  <si>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</si>
  <si>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</si>
  <si>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</si>
  <si>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</si>
  <si>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</si>
  <si>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</si>
  <si>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</si>
  <si>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</si>
  <si>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</si>
  <si>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7"/>
  </si>
  <si>
    <t>福岡県</t>
    <phoneticPr fontId="7"/>
  </si>
  <si>
    <t>ﾌｸｵｶｹﾝ</t>
    <phoneticPr fontId="7"/>
  </si>
  <si>
    <t>401005</t>
  </si>
  <si>
    <t>福岡県</t>
  </si>
  <si>
    <t>北九州市</t>
  </si>
  <si>
    <t>ﾌｸｵｶｹﾝ</t>
  </si>
  <si>
    <t>ｷﾀｷｭｳｼｭｳｼ</t>
    <phoneticPr fontId="7"/>
  </si>
  <si>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</si>
  <si>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</si>
  <si>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</si>
  <si>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</si>
  <si>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</si>
  <si>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</si>
  <si>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</si>
  <si>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</si>
  <si>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</si>
  <si>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</si>
  <si>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</si>
  <si>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</si>
  <si>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</si>
  <si>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</si>
  <si>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</si>
  <si>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</si>
  <si>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</si>
  <si>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</si>
  <si>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</si>
  <si>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</si>
  <si>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</si>
  <si>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</si>
  <si>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</si>
  <si>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</si>
  <si>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</si>
  <si>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</si>
  <si>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</si>
  <si>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</si>
  <si>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</si>
  <si>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</si>
  <si>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</si>
  <si>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</si>
  <si>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</si>
  <si>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</si>
  <si>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</si>
  <si>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</si>
  <si>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</si>
  <si>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</si>
  <si>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</si>
  <si>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</si>
  <si>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</si>
  <si>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</si>
  <si>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</si>
  <si>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</si>
  <si>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</si>
  <si>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</si>
  <si>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</si>
  <si>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</si>
  <si>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</si>
  <si>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</si>
  <si>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</si>
  <si>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</si>
  <si>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</si>
  <si>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</si>
  <si>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</si>
  <si>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</si>
  <si>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</si>
  <si>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</si>
  <si>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</si>
  <si>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</si>
  <si>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</si>
  <si>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</si>
  <si>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</si>
  <si>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</si>
  <si>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</si>
  <si>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</si>
  <si>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</si>
  <si>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</si>
  <si>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</si>
  <si>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</si>
  <si>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</si>
  <si>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</si>
  <si>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</si>
  <si>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</si>
  <si>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</si>
  <si>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</si>
  <si>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</si>
  <si>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</si>
  <si>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</si>
  <si>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</si>
  <si>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7"/>
  </si>
  <si>
    <t>福岡県</t>
    <rPh sb="0" eb="3">
      <t>フクオカケン</t>
    </rPh>
    <phoneticPr fontId="7"/>
  </si>
  <si>
    <t>那珂川市</t>
    <rPh sb="0" eb="3">
      <t>ナカガワ</t>
    </rPh>
    <rPh sb="3" eb="4">
      <t>シ</t>
    </rPh>
    <phoneticPr fontId="7"/>
  </si>
  <si>
    <t>ﾅｶｶﾞﾜｼ</t>
    <phoneticPr fontId="7"/>
  </si>
  <si>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</si>
  <si>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</si>
  <si>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</si>
  <si>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</si>
  <si>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</si>
  <si>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</si>
  <si>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</si>
  <si>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</si>
  <si>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</si>
  <si>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</si>
  <si>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</si>
  <si>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</si>
  <si>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</si>
  <si>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</si>
  <si>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</si>
  <si>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</si>
  <si>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</si>
  <si>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</si>
  <si>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</si>
  <si>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</si>
  <si>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</si>
  <si>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</si>
  <si>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</si>
  <si>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</si>
  <si>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</si>
  <si>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</si>
  <si>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</si>
  <si>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</si>
  <si>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</si>
  <si>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</si>
  <si>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</si>
  <si>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</si>
  <si>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</si>
  <si>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</si>
  <si>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</si>
  <si>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</si>
  <si>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</si>
  <si>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</si>
  <si>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</si>
  <si>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</si>
  <si>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</si>
  <si>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</si>
  <si>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</si>
  <si>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</si>
  <si>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</si>
  <si>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</si>
  <si>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</si>
  <si>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</si>
  <si>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</si>
  <si>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</si>
  <si>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</si>
  <si>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</si>
  <si>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</si>
  <si>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</si>
  <si>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</si>
  <si>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</si>
  <si>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</si>
  <si>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</si>
  <si>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</si>
  <si>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</si>
  <si>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</si>
  <si>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</si>
  <si>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</si>
  <si>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</si>
  <si>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</si>
  <si>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</si>
  <si>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</si>
  <si>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</si>
  <si>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</si>
  <si>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</si>
  <si>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</si>
  <si>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</si>
  <si>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</si>
  <si>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</si>
  <si>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</si>
  <si>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</si>
  <si>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</si>
  <si>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</si>
  <si>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</si>
  <si>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</si>
  <si>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</si>
  <si>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</si>
  <si>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</si>
  <si>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</si>
  <si>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</si>
  <si>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</si>
  <si>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</si>
  <si>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</si>
  <si>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</si>
  <si>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</si>
  <si>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7"/>
  </si>
  <si>
    <t>佐賀県</t>
    <phoneticPr fontId="7"/>
  </si>
  <si>
    <t>ｻｶﾞｹﾝ</t>
    <phoneticPr fontId="7"/>
  </si>
  <si>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</si>
  <si>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</si>
  <si>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</si>
  <si>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</si>
  <si>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</si>
  <si>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</si>
  <si>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</si>
  <si>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</si>
  <si>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</si>
  <si>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</si>
  <si>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</si>
  <si>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</si>
  <si>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</si>
  <si>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</si>
  <si>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</si>
  <si>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</si>
  <si>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</si>
  <si>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</si>
  <si>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</si>
  <si>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</si>
  <si>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</si>
  <si>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</si>
  <si>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</si>
  <si>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</si>
  <si>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</si>
  <si>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</si>
  <si>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</si>
  <si>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</si>
  <si>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</si>
  <si>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</si>
  <si>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</si>
  <si>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</si>
  <si>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</si>
  <si>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</si>
  <si>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</si>
  <si>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</si>
  <si>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</si>
  <si>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</si>
  <si>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</si>
  <si>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</si>
  <si>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</si>
  <si>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</si>
  <si>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</si>
  <si>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</si>
  <si>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</si>
  <si>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</si>
  <si>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</si>
  <si>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</si>
  <si>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</si>
  <si>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</si>
  <si>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</si>
  <si>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</si>
  <si>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</si>
  <si>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</si>
  <si>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</si>
  <si>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</si>
  <si>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</si>
  <si>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</si>
  <si>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</si>
  <si>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</si>
  <si>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</si>
  <si>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7"/>
  </si>
  <si>
    <t>長崎県</t>
    <phoneticPr fontId="7"/>
  </si>
  <si>
    <t>ﾅｶﾞｻｷｹﾝ</t>
    <phoneticPr fontId="7"/>
  </si>
  <si>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</si>
  <si>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</si>
  <si>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</si>
  <si>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</si>
  <si>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</si>
  <si>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</si>
  <si>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</si>
  <si>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</si>
  <si>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</si>
  <si>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</si>
  <si>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</si>
  <si>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</si>
  <si>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</si>
  <si>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</si>
  <si>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</si>
  <si>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</si>
  <si>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</si>
  <si>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</si>
  <si>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</si>
  <si>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</si>
  <si>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</si>
  <si>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</si>
  <si>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</si>
  <si>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</si>
  <si>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</si>
  <si>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</si>
  <si>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</si>
  <si>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</si>
  <si>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</si>
  <si>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</si>
  <si>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</si>
  <si>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</si>
  <si>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</si>
  <si>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</si>
  <si>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</si>
  <si>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</si>
  <si>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</si>
  <si>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</si>
  <si>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</si>
  <si>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</si>
  <si>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</si>
  <si>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</si>
  <si>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</si>
  <si>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</si>
  <si>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</si>
  <si>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</si>
  <si>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</si>
  <si>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</si>
  <si>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</si>
  <si>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</si>
  <si>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</si>
  <si>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</si>
  <si>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</si>
  <si>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</si>
  <si>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</si>
  <si>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</si>
  <si>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</si>
  <si>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</si>
  <si>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</si>
  <si>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</si>
  <si>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</si>
  <si>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</si>
  <si>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</si>
  <si>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</si>
  <si>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7"/>
  </si>
  <si>
    <t>熊本県</t>
    <phoneticPr fontId="7"/>
  </si>
  <si>
    <t>ｸﾏﾓﾄｹﾝ</t>
    <phoneticPr fontId="7"/>
  </si>
  <si>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</si>
  <si>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</si>
  <si>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</si>
  <si>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</si>
  <si>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</si>
  <si>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</si>
  <si>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</si>
  <si>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</si>
  <si>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</si>
  <si>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</si>
  <si>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</si>
  <si>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</si>
  <si>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</si>
  <si>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</si>
  <si>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</si>
  <si>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</si>
  <si>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</si>
  <si>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</si>
  <si>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</si>
  <si>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</si>
  <si>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</si>
  <si>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</si>
  <si>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</si>
  <si>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</si>
  <si>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</si>
  <si>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</si>
  <si>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</si>
  <si>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</si>
  <si>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</si>
  <si>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</si>
  <si>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</si>
  <si>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</si>
  <si>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</si>
  <si>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</si>
  <si>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</si>
  <si>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</si>
  <si>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</si>
  <si>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</si>
  <si>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</si>
  <si>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</si>
  <si>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</si>
  <si>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</si>
  <si>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</si>
  <si>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</si>
  <si>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</si>
  <si>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</si>
  <si>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</si>
  <si>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7"/>
  </si>
  <si>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</si>
  <si>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</si>
  <si>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</si>
  <si>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</si>
  <si>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</si>
  <si>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</si>
  <si>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</si>
  <si>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</si>
  <si>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</si>
  <si>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</si>
  <si>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</si>
  <si>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</si>
  <si>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</si>
  <si>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</si>
  <si>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</si>
  <si>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</si>
  <si>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</si>
  <si>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</si>
  <si>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</si>
  <si>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</si>
  <si>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</si>
  <si>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</si>
  <si>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</si>
  <si>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</si>
  <si>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</si>
  <si>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</si>
  <si>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</si>
  <si>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</si>
  <si>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</si>
  <si>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</si>
  <si>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</si>
  <si>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</si>
  <si>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</si>
  <si>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</si>
  <si>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</si>
  <si>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</si>
  <si>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</si>
  <si>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</si>
  <si>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</si>
  <si>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</si>
  <si>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</si>
  <si>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</si>
  <si>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</si>
  <si>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</si>
  <si>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</si>
  <si>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</si>
  <si>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</si>
  <si>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</si>
  <si>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</si>
  <si>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</si>
  <si>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</si>
  <si>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</si>
  <si>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</si>
  <si>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</si>
  <si>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</si>
  <si>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</si>
  <si>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</si>
  <si>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</si>
  <si>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</si>
  <si>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</si>
  <si>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</si>
  <si>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</si>
  <si>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</si>
  <si>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</si>
  <si>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</si>
  <si>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</si>
  <si>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</si>
  <si>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</si>
  <si>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</si>
  <si>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</si>
  <si>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</si>
  <si>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</si>
  <si>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</si>
  <si>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</si>
  <si>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</si>
  <si>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</si>
  <si>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</si>
  <si>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</si>
  <si>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</si>
  <si>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</si>
  <si>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</si>
  <si>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</si>
  <si>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</si>
  <si>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7"/>
  </si>
  <si>
    <t>大分県</t>
    <phoneticPr fontId="7"/>
  </si>
  <si>
    <t>ｵｵｲﾀｹﾝ</t>
    <phoneticPr fontId="7"/>
  </si>
  <si>
    <t>442011</t>
  </si>
  <si>
    <t>大分県</t>
  </si>
  <si>
    <t>大分市</t>
  </si>
  <si>
    <t>ｵｵｲﾀｹﾝ</t>
  </si>
  <si>
    <t>ｵｵｲﾀｼ</t>
  </si>
  <si>
    <t>442020</t>
  </si>
  <si>
    <t>別府市</t>
  </si>
  <si>
    <t>ﾍﾞｯﾌﾟｼ</t>
    <phoneticPr fontId="7"/>
  </si>
  <si>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</si>
  <si>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</si>
  <si>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</si>
  <si>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</si>
  <si>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</si>
  <si>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</si>
  <si>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</si>
  <si>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</si>
  <si>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</si>
  <si>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</si>
  <si>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</si>
  <si>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</si>
  <si>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</si>
  <si>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</si>
  <si>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</si>
  <si>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</si>
  <si>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</si>
  <si>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</si>
  <si>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</si>
  <si>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</si>
  <si>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</si>
  <si>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</si>
  <si>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</si>
  <si>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</si>
  <si>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</si>
  <si>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</si>
  <si>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</si>
  <si>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</si>
  <si>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</si>
  <si>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</si>
  <si>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</si>
  <si>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</si>
  <si>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</si>
  <si>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</si>
  <si>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</si>
  <si>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</si>
  <si>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</si>
  <si>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</si>
  <si>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</si>
  <si>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</si>
  <si>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</si>
  <si>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</si>
  <si>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</si>
  <si>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</si>
  <si>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</si>
  <si>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</si>
  <si>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</si>
  <si>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</si>
  <si>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7"/>
  </si>
  <si>
    <t>宮崎県</t>
    <phoneticPr fontId="7"/>
  </si>
  <si>
    <t>ﾐﾔｻﾞｷｹﾝ</t>
    <phoneticPr fontId="7"/>
  </si>
  <si>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</si>
  <si>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</si>
  <si>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</si>
  <si>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</si>
  <si>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</si>
  <si>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</si>
  <si>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</si>
  <si>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</si>
  <si>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</si>
  <si>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</si>
  <si>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</si>
  <si>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</si>
  <si>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</si>
  <si>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</si>
  <si>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</si>
  <si>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</si>
  <si>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</si>
  <si>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</si>
  <si>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</si>
  <si>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</si>
  <si>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</si>
  <si>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</si>
  <si>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</si>
  <si>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</si>
  <si>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</si>
  <si>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</si>
  <si>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</si>
  <si>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</si>
  <si>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</si>
  <si>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</si>
  <si>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</si>
  <si>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</si>
  <si>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</si>
  <si>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</si>
  <si>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</si>
  <si>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</si>
  <si>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</si>
  <si>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</si>
  <si>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</si>
  <si>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</si>
  <si>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</si>
  <si>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</si>
  <si>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</si>
  <si>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</si>
  <si>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</si>
  <si>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</si>
  <si>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</si>
  <si>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</si>
  <si>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</si>
  <si>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</si>
  <si>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</si>
  <si>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</si>
  <si>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</si>
  <si>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</si>
  <si>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</si>
  <si>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</si>
  <si>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</si>
  <si>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</si>
  <si>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</si>
  <si>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</si>
  <si>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</si>
  <si>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</si>
  <si>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</si>
  <si>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</si>
  <si>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</si>
  <si>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</si>
  <si>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</si>
  <si>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</si>
  <si>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</si>
  <si>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</si>
  <si>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</si>
  <si>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</si>
  <si>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</si>
  <si>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</si>
  <si>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</si>
  <si>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</si>
  <si>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</si>
  <si>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7"/>
  </si>
  <si>
    <t>鹿児島県</t>
    <phoneticPr fontId="7"/>
  </si>
  <si>
    <t>ｶｺﾞｼﾏｹﾝ</t>
    <phoneticPr fontId="7"/>
  </si>
  <si>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</si>
  <si>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</si>
  <si>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</si>
  <si>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</si>
  <si>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</si>
  <si>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</si>
  <si>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</si>
  <si>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</si>
  <si>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</si>
  <si>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</si>
  <si>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</si>
  <si>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</si>
  <si>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</si>
  <si>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</si>
  <si>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</si>
  <si>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</si>
  <si>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</si>
  <si>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</si>
  <si>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</si>
  <si>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</si>
  <si>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</si>
  <si>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</si>
  <si>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</si>
  <si>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</si>
  <si>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</si>
  <si>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</si>
  <si>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</si>
  <si>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</si>
  <si>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</si>
  <si>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</si>
  <si>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</si>
  <si>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</si>
  <si>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</si>
  <si>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</si>
  <si>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</si>
  <si>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</si>
  <si>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</si>
  <si>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</si>
  <si>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</si>
  <si>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</si>
  <si>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</si>
  <si>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</si>
  <si>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</si>
  <si>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</si>
  <si>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</si>
  <si>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</si>
  <si>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</si>
  <si>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</si>
  <si>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</si>
  <si>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</si>
  <si>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</si>
  <si>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</si>
  <si>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</si>
  <si>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</si>
  <si>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</si>
  <si>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</si>
  <si>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</si>
  <si>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</si>
  <si>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</si>
  <si>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</si>
  <si>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</si>
  <si>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</si>
  <si>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</si>
  <si>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</si>
  <si>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</si>
  <si>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</si>
  <si>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</si>
  <si>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</si>
  <si>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</si>
  <si>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</si>
  <si>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</si>
  <si>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</si>
  <si>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</si>
  <si>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</si>
  <si>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</si>
  <si>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</si>
  <si>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</si>
  <si>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</si>
  <si>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</si>
  <si>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</si>
  <si>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</si>
  <si>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</si>
  <si>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</si>
  <si>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</si>
  <si>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</si>
  <si>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</si>
  <si>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7"/>
  </si>
  <si>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</si>
  <si>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</si>
  <si>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</si>
  <si>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</si>
  <si>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</si>
  <si>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</si>
  <si>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</si>
  <si>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</si>
  <si>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</si>
  <si>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</si>
  <si>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</si>
  <si>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</si>
  <si>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</si>
  <si>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</si>
  <si>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</si>
  <si>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</si>
  <si>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</si>
  <si>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</si>
  <si>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</si>
  <si>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</si>
  <si>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</si>
  <si>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</si>
  <si>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</si>
  <si>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</si>
  <si>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</si>
  <si>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</si>
  <si>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</si>
  <si>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</si>
  <si>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</si>
  <si>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</si>
  <si>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</si>
  <si>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</si>
  <si>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</si>
  <si>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</si>
  <si>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</si>
  <si>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</si>
  <si>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</si>
  <si>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</si>
  <si>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</si>
  <si>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</si>
  <si>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</si>
  <si>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</si>
  <si>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7"/>
  </si>
  <si>
    <t>沖縄県</t>
    <phoneticPr fontId="7"/>
  </si>
  <si>
    <t>ｵｷﾅﾜｹﾝ</t>
    <phoneticPr fontId="7"/>
  </si>
  <si>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</si>
  <si>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</si>
  <si>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</si>
  <si>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</si>
  <si>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</si>
  <si>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</si>
  <si>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</si>
  <si>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</si>
  <si>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</si>
  <si>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</si>
  <si>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</si>
  <si>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</si>
  <si>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</si>
  <si>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</si>
  <si>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</si>
  <si>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</si>
  <si>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</si>
  <si>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</si>
  <si>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</si>
  <si>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</si>
  <si>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</si>
  <si>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</si>
  <si>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</si>
  <si>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</si>
  <si>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</si>
  <si>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</si>
  <si>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</si>
  <si>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</si>
  <si>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</si>
  <si>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</si>
  <si>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</si>
  <si>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</si>
  <si>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</si>
  <si>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</si>
  <si>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</si>
  <si>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</si>
  <si>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</si>
  <si>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</si>
  <si>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</si>
  <si>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</si>
  <si>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</si>
  <si>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</si>
  <si>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</si>
  <si>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</si>
  <si>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</si>
  <si>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</si>
  <si>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</si>
  <si>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</si>
  <si>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</si>
  <si>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</si>
  <si>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</si>
  <si>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</si>
  <si>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</si>
  <si>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</si>
  <si>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</si>
  <si>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</si>
  <si>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</si>
  <si>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</si>
  <si>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</si>
  <si>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</si>
  <si>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</si>
  <si>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</si>
  <si>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</si>
  <si>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</si>
  <si>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</si>
  <si>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</si>
  <si>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</si>
  <si>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</si>
  <si>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</si>
  <si>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</si>
  <si>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</si>
  <si>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</si>
  <si>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</si>
  <si>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</si>
  <si>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</si>
  <si>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</si>
  <si>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</si>
  <si>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</si>
  <si>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</si>
  <si>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</si>
  <si>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</si>
  <si>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</si>
  <si>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</si>
  <si>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</si>
  <si>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</si>
  <si>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</si>
  <si>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</si>
  <si>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</si>
  <si>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</si>
  <si>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</si>
  <si>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</si>
  <si>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</si>
  <si>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</si>
  <si>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</si>
  <si>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</si>
  <si>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</si>
  <si>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</si>
  <si>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</si>
  <si>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</si>
  <si>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</si>
  <si>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</si>
  <si>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</si>
  <si>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</si>
  <si>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</si>
  <si>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</si>
  <si>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</si>
  <si>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</si>
  <si>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</si>
  <si>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</si>
  <si>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</si>
  <si>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</si>
  <si>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</si>
  <si>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</si>
  <si>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</si>
  <si>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</si>
  <si>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</si>
  <si>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</si>
  <si>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</si>
  <si>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</si>
  <si>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</si>
  <si>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</si>
  <si>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</si>
  <si>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</si>
  <si>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</si>
  <si>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</si>
  <si>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年　　月　　日　</t>
  </si>
  <si>
    <t>　一般財団法人地域活性化センター</t>
  </si>
  <si>
    <t>印</t>
    <rPh sb="0" eb="1">
      <t>イン</t>
    </rPh>
    <phoneticPr fontId="1"/>
  </si>
  <si>
    <t>請求書
送付住所</t>
    <rPh sb="0" eb="3">
      <t>セイキュウショ</t>
    </rPh>
    <rPh sb="4" eb="6">
      <t>ソウフ</t>
    </rPh>
    <rPh sb="6" eb="8">
      <t>ジュウショ</t>
    </rPh>
    <phoneticPr fontId="1"/>
  </si>
  <si>
    <t>〒</t>
    <phoneticPr fontId="1"/>
  </si>
  <si>
    <t>担当</t>
    <rPh sb="0" eb="2">
      <t>タントウ</t>
    </rPh>
    <phoneticPr fontId="1"/>
  </si>
  <si>
    <t>歩道</t>
    <rPh sb="0" eb="2">
      <t>ホドウ</t>
    </rPh>
    <phoneticPr fontId="7"/>
  </si>
  <si>
    <t>車道</t>
    <rPh sb="0" eb="2">
      <t>シャドウ</t>
    </rPh>
    <phoneticPr fontId="7"/>
  </si>
  <si>
    <t>地域活性化センター（日本橋プラザビル１Ｆ）平面図</t>
    <rPh sb="0" eb="2">
      <t>チイキ</t>
    </rPh>
    <rPh sb="2" eb="5">
      <t>カッセイカ</t>
    </rPh>
    <rPh sb="10" eb="13">
      <t>ニホンバシ</t>
    </rPh>
    <rPh sb="21" eb="24">
      <t>ヘイメンズ</t>
    </rPh>
    <phoneticPr fontId="7"/>
  </si>
  <si>
    <t>自治体名</t>
    <rPh sb="0" eb="3">
      <t>ジチタイ</t>
    </rPh>
    <rPh sb="3" eb="4">
      <t>メイ</t>
    </rPh>
    <phoneticPr fontId="7"/>
  </si>
  <si>
    <t>（様式４）</t>
    <rPh sb="1" eb="3">
      <t>ヨウシキ</t>
    </rPh>
    <phoneticPr fontId="1"/>
  </si>
  <si>
    <t>（様式５）</t>
    <phoneticPr fontId="1"/>
  </si>
  <si>
    <t>地域産品・観光おこし促進支援事業負担金請求書</t>
    <rPh sb="0" eb="2">
      <t>チイキ</t>
    </rPh>
    <rPh sb="2" eb="4">
      <t>サンピン</t>
    </rPh>
    <rPh sb="5" eb="7">
      <t>カンコウ</t>
    </rPh>
    <rPh sb="10" eb="12">
      <t>ソクシン</t>
    </rPh>
    <rPh sb="12" eb="14">
      <t>シエン</t>
    </rPh>
    <rPh sb="14" eb="16">
      <t>ジギョウ</t>
    </rPh>
    <rPh sb="16" eb="19">
      <t>フタンキン</t>
    </rPh>
    <rPh sb="19" eb="22">
      <t>セイキュウショ</t>
    </rPh>
    <phoneticPr fontId="7"/>
  </si>
  <si>
    <t>請求日</t>
    <rPh sb="0" eb="2">
      <t>セイキュウ</t>
    </rPh>
    <rPh sb="2" eb="3">
      <t>ビ</t>
    </rPh>
    <phoneticPr fontId="7"/>
  </si>
  <si>
    <t>一般財団法人地域活性化センター</t>
    <rPh sb="0" eb="2">
      <t>イッパン</t>
    </rPh>
    <rPh sb="2" eb="4">
      <t>ザイダン</t>
    </rPh>
    <rPh sb="4" eb="6">
      <t>ホウジン</t>
    </rPh>
    <rPh sb="6" eb="8">
      <t>チイキ</t>
    </rPh>
    <rPh sb="8" eb="11">
      <t>カッセイカ</t>
    </rPh>
    <phoneticPr fontId="7"/>
  </si>
  <si>
    <t>理事長　椎川　忍</t>
    <rPh sb="0" eb="3">
      <t>リジチョウ</t>
    </rPh>
    <rPh sb="4" eb="6">
      <t>シイカワ</t>
    </rPh>
    <rPh sb="7" eb="8">
      <t>シノブ</t>
    </rPh>
    <phoneticPr fontId="7"/>
  </si>
  <si>
    <t>〒103-0027</t>
    <phoneticPr fontId="7"/>
  </si>
  <si>
    <t>東京都中央区日本橋２－３－４</t>
    <rPh sb="0" eb="3">
      <t>トウキョウト</t>
    </rPh>
    <rPh sb="3" eb="5">
      <t>チュウオウ</t>
    </rPh>
    <rPh sb="5" eb="6">
      <t>ク</t>
    </rPh>
    <rPh sb="6" eb="9">
      <t>ニホンバシ</t>
    </rPh>
    <phoneticPr fontId="7"/>
  </si>
  <si>
    <t>日本橋プラザ１３階</t>
    <rPh sb="0" eb="3">
      <t>ニホンバシ</t>
    </rPh>
    <rPh sb="8" eb="9">
      <t>カイ</t>
    </rPh>
    <phoneticPr fontId="7"/>
  </si>
  <si>
    <t>TEL:03-5202-6138　FAX:03-5202-0755</t>
    <phoneticPr fontId="7"/>
  </si>
  <si>
    <t>[振込先]</t>
    <rPh sb="1" eb="3">
      <t>フリコミ</t>
    </rPh>
    <rPh sb="3" eb="4">
      <t>サキ</t>
    </rPh>
    <phoneticPr fontId="7"/>
  </si>
  <si>
    <t>りそな銀行　東京公務部　(普)6102987</t>
    <rPh sb="3" eb="5">
      <t>ギンコウ</t>
    </rPh>
    <rPh sb="6" eb="8">
      <t>トウキョウ</t>
    </rPh>
    <rPh sb="8" eb="10">
      <t>コウム</t>
    </rPh>
    <rPh sb="10" eb="11">
      <t>ブ</t>
    </rPh>
    <rPh sb="13" eb="14">
      <t>ススム</t>
    </rPh>
    <phoneticPr fontId="7"/>
  </si>
  <si>
    <t>ｻﾞｲ)ﾁｲｷｶｯｾｲｶｾﾝﾀｰ</t>
    <phoneticPr fontId="7"/>
  </si>
  <si>
    <t>請求金額</t>
    <rPh sb="0" eb="2">
      <t>セイキュウ</t>
    </rPh>
    <rPh sb="2" eb="4">
      <t>キンガク</t>
    </rPh>
    <rPh sb="3" eb="4">
      <t>ゴウキン</t>
    </rPh>
    <phoneticPr fontId="7"/>
  </si>
  <si>
    <t>円</t>
    <rPh sb="0" eb="1">
      <t>エン</t>
    </rPh>
    <phoneticPr fontId="7"/>
  </si>
  <si>
    <t>（税込）</t>
    <rPh sb="1" eb="3">
      <t>ゼイコミ</t>
    </rPh>
    <phoneticPr fontId="7"/>
  </si>
  <si>
    <t>項　　目</t>
    <rPh sb="0" eb="1">
      <t>コウ</t>
    </rPh>
    <rPh sb="3" eb="4">
      <t>メ</t>
    </rPh>
    <phoneticPr fontId="7"/>
  </si>
  <si>
    <t>数　　量</t>
    <rPh sb="0" eb="1">
      <t>カズ</t>
    </rPh>
    <rPh sb="3" eb="4">
      <t>リョウ</t>
    </rPh>
    <phoneticPr fontId="7"/>
  </si>
  <si>
    <t>単　　価</t>
    <rPh sb="0" eb="1">
      <t>タン</t>
    </rPh>
    <rPh sb="3" eb="4">
      <t>アタイ</t>
    </rPh>
    <phoneticPr fontId="7"/>
  </si>
  <si>
    <t>金　　額</t>
    <rPh sb="0" eb="1">
      <t>キン</t>
    </rPh>
    <rPh sb="3" eb="4">
      <t>ガク</t>
    </rPh>
    <phoneticPr fontId="7"/>
  </si>
  <si>
    <t>・利 用 日</t>
    <rPh sb="1" eb="2">
      <t>リ</t>
    </rPh>
    <rPh sb="3" eb="4">
      <t>ヨウ</t>
    </rPh>
    <rPh sb="5" eb="6">
      <t>ヒ</t>
    </rPh>
    <phoneticPr fontId="7"/>
  </si>
  <si>
    <t>・イベント名</t>
    <rPh sb="5" eb="6">
      <t>メイ</t>
    </rPh>
    <phoneticPr fontId="7"/>
  </si>
  <si>
    <t>・支払期日</t>
    <rPh sb="1" eb="3">
      <t>シハライ</t>
    </rPh>
    <rPh sb="3" eb="5">
      <t>キジツ</t>
    </rPh>
    <phoneticPr fontId="7"/>
  </si>
  <si>
    <t>※仮設テント利用単価は利用月に応じて以下の額となります。
　　１月、４月、　８月、　　　　 　　　　 　は10,000円/張　
　　２月、３月、　５月、１２月　　　　　　 は15,000円/張
　　６月、７月、　９月、１０月、１１月　  は20,000円/張</t>
    <rPh sb="1" eb="3">
      <t>カセツ</t>
    </rPh>
    <rPh sb="6" eb="8">
      <t>リヨウ</t>
    </rPh>
    <rPh sb="8" eb="10">
      <t>タンカ</t>
    </rPh>
    <rPh sb="11" eb="13">
      <t>リヨウ</t>
    </rPh>
    <rPh sb="13" eb="14">
      <t>ヅキ</t>
    </rPh>
    <rPh sb="15" eb="16">
      <t>オウ</t>
    </rPh>
    <rPh sb="18" eb="20">
      <t>イカ</t>
    </rPh>
    <rPh sb="21" eb="22">
      <t>ガク</t>
    </rPh>
    <rPh sb="32" eb="33">
      <t>ガツ</t>
    </rPh>
    <rPh sb="35" eb="36">
      <t>ガツ</t>
    </rPh>
    <rPh sb="39" eb="40">
      <t>ガツ</t>
    </rPh>
    <rPh sb="59" eb="60">
      <t>エン</t>
    </rPh>
    <rPh sb="61" eb="62">
      <t>ハ</t>
    </rPh>
    <rPh sb="67" eb="68">
      <t>ガツ</t>
    </rPh>
    <rPh sb="70" eb="71">
      <t>ガツ</t>
    </rPh>
    <rPh sb="74" eb="75">
      <t>ガツ</t>
    </rPh>
    <rPh sb="78" eb="79">
      <t>ガツ</t>
    </rPh>
    <rPh sb="93" eb="94">
      <t>エン</t>
    </rPh>
    <rPh sb="95" eb="96">
      <t>ハ</t>
    </rPh>
    <rPh sb="100" eb="101">
      <t>ガツ</t>
    </rPh>
    <rPh sb="103" eb="104">
      <t>ガツ</t>
    </rPh>
    <rPh sb="107" eb="108">
      <t>ガツ</t>
    </rPh>
    <rPh sb="111" eb="112">
      <t>ガツ</t>
    </rPh>
    <rPh sb="115" eb="116">
      <t>ガツ</t>
    </rPh>
    <rPh sb="126" eb="127">
      <t>エン</t>
    </rPh>
    <rPh sb="128" eb="129">
      <t>ハ</t>
    </rPh>
    <phoneticPr fontId="7"/>
  </si>
  <si>
    <t>（様式６）</t>
    <rPh sb="1" eb="3">
      <t>ヨウシキ</t>
    </rPh>
    <phoneticPr fontId="7"/>
  </si>
  <si>
    <t>負担金額</t>
    <rPh sb="0" eb="2">
      <t>フタン</t>
    </rPh>
    <rPh sb="2" eb="4">
      <t>キンガク</t>
    </rPh>
    <phoneticPr fontId="1"/>
  </si>
  <si>
    <t>令和2年度地域産品・観光おこし促進支援事業実施要綱第７の規定に基づき、日本橋イベントスペース負担金として下記のとおり御請求申し上げます。</t>
    <rPh sb="0" eb="2">
      <t>レイワ</t>
    </rPh>
    <rPh sb="3" eb="5">
      <t>ネンド</t>
    </rPh>
    <rPh sb="5" eb="7">
      <t>チイキ</t>
    </rPh>
    <rPh sb="7" eb="9">
      <t>サンピン</t>
    </rPh>
    <rPh sb="10" eb="12">
      <t>カンコウ</t>
    </rPh>
    <rPh sb="15" eb="17">
      <t>ソクシン</t>
    </rPh>
    <rPh sb="17" eb="19">
      <t>シエン</t>
    </rPh>
    <rPh sb="19" eb="21">
      <t>ジギョウ</t>
    </rPh>
    <rPh sb="21" eb="23">
      <t>ジッシ</t>
    </rPh>
    <rPh sb="23" eb="25">
      <t>ヨウコウ</t>
    </rPh>
    <rPh sb="25" eb="26">
      <t>ダイ</t>
    </rPh>
    <rPh sb="28" eb="30">
      <t>キテイ</t>
    </rPh>
    <rPh sb="31" eb="32">
      <t>モト</t>
    </rPh>
    <rPh sb="35" eb="38">
      <t>ニホンバシ</t>
    </rPh>
    <rPh sb="46" eb="49">
      <t>フタンキン</t>
    </rPh>
    <rPh sb="52" eb="54">
      <t>カキ</t>
    </rPh>
    <rPh sb="58" eb="59">
      <t>ゴ</t>
    </rPh>
    <rPh sb="59" eb="61">
      <t>セイキュウ</t>
    </rPh>
    <rPh sb="61" eb="62">
      <t>モウ</t>
    </rPh>
    <rPh sb="63" eb="64">
      <t>ア</t>
    </rPh>
    <phoneticPr fontId="7"/>
  </si>
  <si>
    <t>ID</t>
    <phoneticPr fontId="1"/>
  </si>
  <si>
    <t>主催団体</t>
    <rPh sb="0" eb="2">
      <t>シュサイ</t>
    </rPh>
    <rPh sb="2" eb="4">
      <t>ダンタイ</t>
    </rPh>
    <phoneticPr fontId="1"/>
  </si>
  <si>
    <t>開催日（開始）</t>
    <rPh sb="0" eb="3">
      <t>カイサイビ</t>
    </rPh>
    <rPh sb="4" eb="6">
      <t>カイシ</t>
    </rPh>
    <phoneticPr fontId="1"/>
  </si>
  <si>
    <t>申請日</t>
    <rPh sb="0" eb="2">
      <t>シンセイ</t>
    </rPh>
    <rPh sb="2" eb="3">
      <t>ビ</t>
    </rPh>
    <phoneticPr fontId="1"/>
  </si>
  <si>
    <t>団体名</t>
    <rPh sb="0" eb="2">
      <t>ダンタイ</t>
    </rPh>
    <rPh sb="2" eb="3">
      <t>メイ</t>
    </rPh>
    <phoneticPr fontId="1"/>
  </si>
  <si>
    <t>主催団体名</t>
    <rPh sb="0" eb="2">
      <t>シュサイ</t>
    </rPh>
    <rPh sb="2" eb="4">
      <t>ダンタイ</t>
    </rPh>
    <rPh sb="4" eb="5">
      <t>メイ</t>
    </rPh>
    <phoneticPr fontId="1"/>
  </si>
  <si>
    <t>代表者名</t>
    <rPh sb="0" eb="2">
      <t>ダイヒョウ</t>
    </rPh>
    <rPh sb="2" eb="3">
      <t>シャ</t>
    </rPh>
    <rPh sb="3" eb="4">
      <t>メイ</t>
    </rPh>
    <phoneticPr fontId="1"/>
  </si>
  <si>
    <t>後援・協賛団体</t>
    <rPh sb="0" eb="2">
      <t>コウエン</t>
    </rPh>
    <rPh sb="3" eb="5">
      <t>キョウサン</t>
    </rPh>
    <rPh sb="5" eb="7">
      <t>ダンタイ</t>
    </rPh>
    <phoneticPr fontId="1"/>
  </si>
  <si>
    <t>開催日（終了）</t>
    <rPh sb="0" eb="3">
      <t>カイサイビ</t>
    </rPh>
    <rPh sb="4" eb="6">
      <t>シュウリョウ</t>
    </rPh>
    <phoneticPr fontId="1"/>
  </si>
  <si>
    <t>イベントの名称</t>
    <rPh sb="5" eb="7">
      <t>メイショウ</t>
    </rPh>
    <phoneticPr fontId="1"/>
  </si>
  <si>
    <t>イベントの目的</t>
    <rPh sb="5" eb="7">
      <t>モクテキ</t>
    </rPh>
    <phoneticPr fontId="1"/>
  </si>
  <si>
    <t>担当部署名</t>
    <rPh sb="0" eb="2">
      <t>タントウ</t>
    </rPh>
    <rPh sb="2" eb="4">
      <t>ブショ</t>
    </rPh>
    <rPh sb="4" eb="5">
      <t>メイ</t>
    </rPh>
    <phoneticPr fontId="1"/>
  </si>
  <si>
    <t>総括担当者</t>
    <rPh sb="0" eb="2">
      <t>ソウカツ</t>
    </rPh>
    <rPh sb="2" eb="4">
      <t>タントウ</t>
    </rPh>
    <rPh sb="4" eb="5">
      <t>シャ</t>
    </rPh>
    <phoneticPr fontId="1"/>
  </si>
  <si>
    <t>実務担当者</t>
    <rPh sb="0" eb="2">
      <t>ジツム</t>
    </rPh>
    <rPh sb="2" eb="5">
      <t>タントウシャ</t>
    </rPh>
    <phoneticPr fontId="1"/>
  </si>
  <si>
    <t>連絡郵便番号</t>
    <rPh sb="0" eb="2">
      <t>レンラク</t>
    </rPh>
    <rPh sb="2" eb="6">
      <t>ユウビンバンゴウ</t>
    </rPh>
    <phoneticPr fontId="1"/>
  </si>
  <si>
    <t>連絡住所</t>
    <rPh sb="0" eb="2">
      <t>レンラク</t>
    </rPh>
    <rPh sb="2" eb="4">
      <t>ジュウショ</t>
    </rPh>
    <phoneticPr fontId="1"/>
  </si>
  <si>
    <t>連絡TEL</t>
    <rPh sb="0" eb="2">
      <t>レンラク</t>
    </rPh>
    <phoneticPr fontId="1"/>
  </si>
  <si>
    <t>連絡FAX</t>
    <rPh sb="0" eb="2">
      <t>レンラク</t>
    </rPh>
    <phoneticPr fontId="1"/>
  </si>
  <si>
    <t>連絡MAIL</t>
    <rPh sb="0" eb="2">
      <t>レンラク</t>
    </rPh>
    <phoneticPr fontId="1"/>
  </si>
  <si>
    <t>試飲食の有無</t>
  </si>
  <si>
    <t>従事者数
　1日目</t>
    <rPh sb="0" eb="3">
      <t>ジュウジシャ</t>
    </rPh>
    <rPh sb="3" eb="4">
      <t>スウ</t>
    </rPh>
    <rPh sb="7" eb="8">
      <t>ニチ</t>
    </rPh>
    <rPh sb="8" eb="9">
      <t>メ</t>
    </rPh>
    <phoneticPr fontId="1"/>
  </si>
  <si>
    <t>到着予定時間
　1日目</t>
    <rPh sb="0" eb="2">
      <t>トウチャク</t>
    </rPh>
    <rPh sb="2" eb="4">
      <t>ヨテイ</t>
    </rPh>
    <rPh sb="4" eb="6">
      <t>ジカン</t>
    </rPh>
    <rPh sb="9" eb="10">
      <t>ニチ</t>
    </rPh>
    <rPh sb="10" eb="11">
      <t>メ</t>
    </rPh>
    <phoneticPr fontId="1"/>
  </si>
  <si>
    <t>設営開始
　1日目</t>
    <rPh sb="0" eb="2">
      <t>セツエイ</t>
    </rPh>
    <rPh sb="2" eb="4">
      <t>カイシ</t>
    </rPh>
    <rPh sb="7" eb="8">
      <t>ニチ</t>
    </rPh>
    <rPh sb="8" eb="9">
      <t>メ</t>
    </rPh>
    <phoneticPr fontId="1"/>
  </si>
  <si>
    <t>設営終了
　1日目</t>
    <rPh sb="0" eb="2">
      <t>セツエイ</t>
    </rPh>
    <rPh sb="2" eb="4">
      <t>シュウリョウ</t>
    </rPh>
    <phoneticPr fontId="1"/>
  </si>
  <si>
    <t>撤去開始
　1日目</t>
    <rPh sb="0" eb="2">
      <t>テッキョ</t>
    </rPh>
    <rPh sb="2" eb="4">
      <t>カイシ</t>
    </rPh>
    <phoneticPr fontId="1"/>
  </si>
  <si>
    <t>撤去終了
　1日目</t>
    <rPh sb="0" eb="2">
      <t>テッキョ</t>
    </rPh>
    <rPh sb="2" eb="4">
      <t>シュウリョウ</t>
    </rPh>
    <phoneticPr fontId="1"/>
  </si>
  <si>
    <t>搬入方法
　1日目</t>
    <rPh sb="0" eb="2">
      <t>ハンニュウ</t>
    </rPh>
    <rPh sb="2" eb="4">
      <t>ホウホウ</t>
    </rPh>
    <phoneticPr fontId="1"/>
  </si>
  <si>
    <t>地下駐車両入庫
　1日目</t>
    <rPh sb="0" eb="2">
      <t>チカ</t>
    </rPh>
    <rPh sb="2" eb="3">
      <t>チュウ</t>
    </rPh>
    <rPh sb="3" eb="5">
      <t>シャリョウ</t>
    </rPh>
    <rPh sb="5" eb="7">
      <t>ニュウコ</t>
    </rPh>
    <phoneticPr fontId="1"/>
  </si>
  <si>
    <t>地下駐車両出庫
　1日目</t>
    <rPh sb="0" eb="2">
      <t>チカ</t>
    </rPh>
    <rPh sb="2" eb="3">
      <t>チュウ</t>
    </rPh>
    <rPh sb="3" eb="5">
      <t>シャリョウ</t>
    </rPh>
    <rPh sb="5" eb="7">
      <t>シュッコ</t>
    </rPh>
    <phoneticPr fontId="1"/>
  </si>
  <si>
    <t>電源設備
　1日目</t>
    <rPh sb="0" eb="2">
      <t>デンゲン</t>
    </rPh>
    <rPh sb="2" eb="4">
      <t>セツビ</t>
    </rPh>
    <phoneticPr fontId="1"/>
  </si>
  <si>
    <t>用途
　1日目</t>
    <rPh sb="0" eb="2">
      <t>ヨウト</t>
    </rPh>
    <phoneticPr fontId="1"/>
  </si>
  <si>
    <t>水道設備
　1日目</t>
    <rPh sb="0" eb="2">
      <t>スイドウ</t>
    </rPh>
    <rPh sb="2" eb="4">
      <t>セツビ</t>
    </rPh>
    <phoneticPr fontId="1"/>
  </si>
  <si>
    <t>従事者数
　2日目</t>
    <rPh sb="0" eb="3">
      <t>ジュウジシャ</t>
    </rPh>
    <rPh sb="3" eb="4">
      <t>スウ</t>
    </rPh>
    <rPh sb="7" eb="8">
      <t>ニチ</t>
    </rPh>
    <rPh sb="8" eb="9">
      <t>メ</t>
    </rPh>
    <phoneticPr fontId="1"/>
  </si>
  <si>
    <t>到着予定時間
　2日目</t>
    <rPh sb="0" eb="2">
      <t>トウチャク</t>
    </rPh>
    <rPh sb="2" eb="4">
      <t>ヨテイ</t>
    </rPh>
    <rPh sb="4" eb="6">
      <t>ジカン</t>
    </rPh>
    <rPh sb="9" eb="10">
      <t>ニチ</t>
    </rPh>
    <rPh sb="10" eb="11">
      <t>メ</t>
    </rPh>
    <phoneticPr fontId="1"/>
  </si>
  <si>
    <t>設営開始
　2日目</t>
    <rPh sb="0" eb="2">
      <t>セツエイ</t>
    </rPh>
    <rPh sb="2" eb="4">
      <t>カイシ</t>
    </rPh>
    <rPh sb="7" eb="8">
      <t>ニチ</t>
    </rPh>
    <rPh sb="8" eb="9">
      <t>メ</t>
    </rPh>
    <phoneticPr fontId="1"/>
  </si>
  <si>
    <t>設営終了
　2日目</t>
    <rPh sb="0" eb="2">
      <t>セツエイ</t>
    </rPh>
    <rPh sb="2" eb="4">
      <t>シュウリョウ</t>
    </rPh>
    <phoneticPr fontId="1"/>
  </si>
  <si>
    <t>撤去開始
　2日目</t>
    <rPh sb="0" eb="2">
      <t>テッキョ</t>
    </rPh>
    <rPh sb="2" eb="4">
      <t>カイシ</t>
    </rPh>
    <phoneticPr fontId="1"/>
  </si>
  <si>
    <t>撤去終了
　2日目</t>
    <rPh sb="0" eb="2">
      <t>テッキョ</t>
    </rPh>
    <rPh sb="2" eb="4">
      <t>シュウリョウ</t>
    </rPh>
    <phoneticPr fontId="1"/>
  </si>
  <si>
    <t>搬入方法
　2日目</t>
    <rPh sb="0" eb="2">
      <t>ハンニュウ</t>
    </rPh>
    <rPh sb="2" eb="4">
      <t>ホウホウ</t>
    </rPh>
    <phoneticPr fontId="1"/>
  </si>
  <si>
    <t>車両入場開始
　2日目</t>
    <rPh sb="0" eb="2">
      <t>シャリョウ</t>
    </rPh>
    <rPh sb="2" eb="4">
      <t>ニュウジョウ</t>
    </rPh>
    <rPh sb="4" eb="6">
      <t>カイシ</t>
    </rPh>
    <phoneticPr fontId="1"/>
  </si>
  <si>
    <t>車両入場終了
　2日目</t>
    <rPh sb="0" eb="2">
      <t>シャリョウ</t>
    </rPh>
    <rPh sb="2" eb="4">
      <t>ニュウジョウ</t>
    </rPh>
    <rPh sb="4" eb="6">
      <t>シュウリョウ</t>
    </rPh>
    <phoneticPr fontId="1"/>
  </si>
  <si>
    <t>地下駐車両入庫
　2日目</t>
    <rPh sb="0" eb="2">
      <t>チカ</t>
    </rPh>
    <rPh sb="2" eb="3">
      <t>チュウ</t>
    </rPh>
    <rPh sb="3" eb="5">
      <t>シャリョウ</t>
    </rPh>
    <rPh sb="5" eb="7">
      <t>ニュウコ</t>
    </rPh>
    <phoneticPr fontId="1"/>
  </si>
  <si>
    <t>地下駐車両出庫
　2日目</t>
    <rPh sb="0" eb="2">
      <t>チカ</t>
    </rPh>
    <rPh sb="2" eb="3">
      <t>チュウ</t>
    </rPh>
    <rPh sb="3" eb="5">
      <t>シャリョウ</t>
    </rPh>
    <rPh sb="5" eb="7">
      <t>シュッコ</t>
    </rPh>
    <phoneticPr fontId="1"/>
  </si>
  <si>
    <t>電源設備
　2日目</t>
    <rPh sb="0" eb="2">
      <t>デンゲン</t>
    </rPh>
    <rPh sb="2" eb="4">
      <t>セツビ</t>
    </rPh>
    <phoneticPr fontId="1"/>
  </si>
  <si>
    <t>用途
　2日目</t>
    <rPh sb="0" eb="2">
      <t>ヨウト</t>
    </rPh>
    <phoneticPr fontId="1"/>
  </si>
  <si>
    <t>水道設備
　2日目</t>
    <rPh sb="0" eb="2">
      <t>スイドウ</t>
    </rPh>
    <rPh sb="2" eb="4">
      <t>セツビ</t>
    </rPh>
    <phoneticPr fontId="1"/>
  </si>
  <si>
    <t>※○○等という書き方で欄内に収めてください。</t>
    <rPh sb="3" eb="4">
      <t>トウ</t>
    </rPh>
    <rPh sb="7" eb="8">
      <t>カ</t>
    </rPh>
    <rPh sb="9" eb="10">
      <t>カタ</t>
    </rPh>
    <rPh sb="11" eb="12">
      <t>ラン</t>
    </rPh>
    <rPh sb="12" eb="13">
      <t>ナイ</t>
    </rPh>
    <rPh sb="14" eb="15">
      <t>オサ</t>
    </rPh>
    <phoneticPr fontId="1"/>
  </si>
  <si>
    <t>試飲食1</t>
    <rPh sb="0" eb="1">
      <t>シ</t>
    </rPh>
    <rPh sb="1" eb="3">
      <t>インショク</t>
    </rPh>
    <phoneticPr fontId="1"/>
  </si>
  <si>
    <t>試飲食2</t>
    <rPh sb="0" eb="1">
      <t>シ</t>
    </rPh>
    <rPh sb="1" eb="3">
      <t>インショク</t>
    </rPh>
    <phoneticPr fontId="1"/>
  </si>
  <si>
    <t>配布抽選会1</t>
    <rPh sb="0" eb="2">
      <t>ハイフ</t>
    </rPh>
    <rPh sb="2" eb="5">
      <t>チュウセンカイ</t>
    </rPh>
    <phoneticPr fontId="1"/>
  </si>
  <si>
    <t>配布抽選会2</t>
    <rPh sb="0" eb="2">
      <t>ハイフ</t>
    </rPh>
    <rPh sb="2" eb="5">
      <t>チュウセンカイ</t>
    </rPh>
    <phoneticPr fontId="1"/>
  </si>
  <si>
    <t>特産品販売1</t>
    <rPh sb="0" eb="2">
      <t>トクサン</t>
    </rPh>
    <rPh sb="2" eb="3">
      <t>ヒン</t>
    </rPh>
    <rPh sb="3" eb="5">
      <t>ハンバイ</t>
    </rPh>
    <phoneticPr fontId="1"/>
  </si>
  <si>
    <t>特産品販売2</t>
    <rPh sb="0" eb="2">
      <t>トクサン</t>
    </rPh>
    <rPh sb="2" eb="3">
      <t>ヒン</t>
    </rPh>
    <rPh sb="3" eb="5">
      <t>ハンバイ</t>
    </rPh>
    <phoneticPr fontId="1"/>
  </si>
  <si>
    <t>特産品販売3</t>
    <rPh sb="0" eb="2">
      <t>トクサン</t>
    </rPh>
    <rPh sb="2" eb="3">
      <t>ヒン</t>
    </rPh>
    <rPh sb="3" eb="5">
      <t>ハンバイ</t>
    </rPh>
    <phoneticPr fontId="1"/>
  </si>
  <si>
    <t>特産品販売4</t>
    <rPh sb="0" eb="2">
      <t>トクサン</t>
    </rPh>
    <rPh sb="2" eb="3">
      <t>ヒン</t>
    </rPh>
    <rPh sb="3" eb="5">
      <t>ハンバイ</t>
    </rPh>
    <phoneticPr fontId="1"/>
  </si>
  <si>
    <t>特産品販売5</t>
    <rPh sb="0" eb="2">
      <t>トクサン</t>
    </rPh>
    <rPh sb="2" eb="3">
      <t>ヒン</t>
    </rPh>
    <rPh sb="3" eb="5">
      <t>ハンバイ</t>
    </rPh>
    <phoneticPr fontId="1"/>
  </si>
  <si>
    <t>特産品展示1</t>
    <rPh sb="0" eb="3">
      <t>トクサンヒン</t>
    </rPh>
    <rPh sb="3" eb="5">
      <t>テンジ</t>
    </rPh>
    <phoneticPr fontId="1"/>
  </si>
  <si>
    <t>特産品展示2</t>
    <rPh sb="0" eb="3">
      <t>トクサンヒン</t>
    </rPh>
    <rPh sb="3" eb="5">
      <t>テンジ</t>
    </rPh>
    <phoneticPr fontId="1"/>
  </si>
  <si>
    <t>パネル展示1</t>
    <rPh sb="3" eb="5">
      <t>テンジ</t>
    </rPh>
    <phoneticPr fontId="1"/>
  </si>
  <si>
    <t>パネル展示2</t>
    <rPh sb="3" eb="5">
      <t>テンジ</t>
    </rPh>
    <phoneticPr fontId="1"/>
  </si>
  <si>
    <t>着ぐるみ1</t>
    <rPh sb="0" eb="1">
      <t>キ</t>
    </rPh>
    <phoneticPr fontId="1"/>
  </si>
  <si>
    <t>着ぐるみ2</t>
    <rPh sb="0" eb="1">
      <t>キ</t>
    </rPh>
    <phoneticPr fontId="1"/>
  </si>
  <si>
    <t>仮設テント数量</t>
    <rPh sb="0" eb="2">
      <t>カセツ</t>
    </rPh>
    <rPh sb="5" eb="7">
      <t>スウリョウ</t>
    </rPh>
    <phoneticPr fontId="1"/>
  </si>
  <si>
    <t>試飲食テント数量</t>
    <rPh sb="0" eb="1">
      <t>シ</t>
    </rPh>
    <rPh sb="1" eb="3">
      <t>インショク</t>
    </rPh>
    <rPh sb="6" eb="8">
      <t>スウリョウ</t>
    </rPh>
    <phoneticPr fontId="1"/>
  </si>
  <si>
    <t>テーブル数量</t>
    <rPh sb="4" eb="6">
      <t>スウリョウ</t>
    </rPh>
    <phoneticPr fontId="1"/>
  </si>
  <si>
    <t>クロス数量</t>
    <rPh sb="3" eb="5">
      <t>スウリョウ</t>
    </rPh>
    <phoneticPr fontId="1"/>
  </si>
  <si>
    <t>パイプ椅子数量</t>
    <rPh sb="3" eb="5">
      <t>イス</t>
    </rPh>
    <rPh sb="5" eb="7">
      <t>スウリョウ</t>
    </rPh>
    <phoneticPr fontId="1"/>
  </si>
  <si>
    <t>ポール数量</t>
    <rPh sb="3" eb="5">
      <t>スウリョウ</t>
    </rPh>
    <phoneticPr fontId="1"/>
  </si>
  <si>
    <t>パネル数量</t>
    <rPh sb="3" eb="5">
      <t>スウリョウ</t>
    </rPh>
    <phoneticPr fontId="1"/>
  </si>
  <si>
    <t>ドラム数量</t>
    <rPh sb="3" eb="5">
      <t>スウリョウ</t>
    </rPh>
    <phoneticPr fontId="1"/>
  </si>
  <si>
    <t>リース機材名1</t>
    <rPh sb="3" eb="5">
      <t>キザイ</t>
    </rPh>
    <rPh sb="5" eb="6">
      <t>メイ</t>
    </rPh>
    <phoneticPr fontId="1"/>
  </si>
  <si>
    <t>リース数量1</t>
    <rPh sb="3" eb="5">
      <t>スウリョウ</t>
    </rPh>
    <phoneticPr fontId="1"/>
  </si>
  <si>
    <t>リース機材名2</t>
    <rPh sb="3" eb="5">
      <t>キザイ</t>
    </rPh>
    <rPh sb="5" eb="6">
      <t>メイ</t>
    </rPh>
    <phoneticPr fontId="1"/>
  </si>
  <si>
    <t>リース数量2</t>
    <rPh sb="3" eb="5">
      <t>スウリョウ</t>
    </rPh>
    <phoneticPr fontId="1"/>
  </si>
  <si>
    <t>リース機材名3</t>
    <rPh sb="3" eb="5">
      <t>キザイ</t>
    </rPh>
    <rPh sb="5" eb="6">
      <t>メイ</t>
    </rPh>
    <phoneticPr fontId="1"/>
  </si>
  <si>
    <t>リース数量3</t>
    <rPh sb="3" eb="5">
      <t>スウリョウ</t>
    </rPh>
    <phoneticPr fontId="1"/>
  </si>
  <si>
    <t>行　事　開　催　届</t>
  </si>
  <si>
    <t>　　中央区保健所長　様</t>
  </si>
  <si>
    <t>　　　このことについて、下記のとおり行事を行います。</t>
  </si>
  <si>
    <t>１　行事名及び行事の期間</t>
  </si>
  <si>
    <t>２　行事の主催者及び後援者</t>
  </si>
  <si>
    <t>５　取扱食品等</t>
  </si>
  <si>
    <t>取　扱　商　品</t>
  </si>
  <si>
    <t>飲　食　店</t>
  </si>
  <si>
    <t>菓子製造</t>
  </si>
  <si>
    <t>食料品販売</t>
  </si>
  <si>
    <t>６　食品衛生に関する総括責任者及び連絡先</t>
  </si>
  <si>
    <t>７　臨時出店店舗の配置図（食品関係店舗毎に番号で示す。）</t>
  </si>
  <si>
    <t>主催者住所</t>
    <phoneticPr fontId="1"/>
  </si>
  <si>
    <t>主催団体名</t>
    <phoneticPr fontId="1"/>
  </si>
  <si>
    <t>代表者氏名</t>
    <phoneticPr fontId="1"/>
  </si>
  <si>
    <t>連　絡　先</t>
    <phoneticPr fontId="1"/>
  </si>
  <si>
    <t>氏名</t>
    <rPh sb="0" eb="2">
      <t>シメイ</t>
    </rPh>
    <phoneticPr fontId="1"/>
  </si>
  <si>
    <t>連絡先</t>
    <rPh sb="0" eb="3">
      <t>レンラクサキ</t>
    </rPh>
    <phoneticPr fontId="1"/>
  </si>
  <si>
    <t>なし</t>
    <phoneticPr fontId="1"/>
  </si>
  <si>
    <t>別添のとおり</t>
    <rPh sb="0" eb="2">
      <t>ベッテン</t>
    </rPh>
    <phoneticPr fontId="1"/>
  </si>
  <si>
    <t>区　　分</t>
    <phoneticPr fontId="1"/>
  </si>
  <si>
    <t>　このことについて、下記のとおり出店します。</t>
  </si>
  <si>
    <t>２　行事の主催者</t>
  </si>
  <si>
    <t>３　行事の目的</t>
  </si>
  <si>
    <t>５　主催者の確認</t>
  </si>
  <si>
    <t>取扱方法</t>
  </si>
  <si>
    <t>４　出店場所及び出店期間　</t>
    <phoneticPr fontId="1"/>
  </si>
  <si>
    <t>省略</t>
    <rPh sb="0" eb="2">
      <t>ショウリャク</t>
    </rPh>
    <phoneticPr fontId="1"/>
  </si>
  <si>
    <t>団体名</t>
    <phoneticPr fontId="1"/>
  </si>
  <si>
    <t>本届出者の出店を確認します。</t>
    <phoneticPr fontId="1"/>
  </si>
  <si>
    <t>取扱食品</t>
    <phoneticPr fontId="1"/>
  </si>
  <si>
    <t>取　扱　食　品　一　覧</t>
  </si>
  <si>
    <t>番号</t>
  </si>
  <si>
    <t>商　品　名</t>
  </si>
  <si>
    <t>品　　　名</t>
  </si>
  <si>
    <t>包装形態</t>
  </si>
  <si>
    <t>内容量</t>
  </si>
  <si>
    <t>量り売の有無</t>
  </si>
  <si>
    <t>要冷蔵の有無</t>
  </si>
  <si>
    <t>試飲・試食の方法</t>
  </si>
  <si>
    <t>地域内の特産品の紹介・販売等を通じて、地域全体の産業の活性化と地域振興に資することを目的とする。</t>
    <rPh sb="0" eb="2">
      <t>チイキ</t>
    </rPh>
    <rPh sb="2" eb="3">
      <t>ナイ</t>
    </rPh>
    <rPh sb="4" eb="7">
      <t>トクサンヒン</t>
    </rPh>
    <rPh sb="8" eb="10">
      <t>ショウカイ</t>
    </rPh>
    <rPh sb="11" eb="13">
      <t>ハンバイ</t>
    </rPh>
    <rPh sb="13" eb="14">
      <t>トウ</t>
    </rPh>
    <rPh sb="15" eb="16">
      <t>ツウ</t>
    </rPh>
    <rPh sb="19" eb="21">
      <t>チイキ</t>
    </rPh>
    <rPh sb="21" eb="23">
      <t>ゼンタイ</t>
    </rPh>
    <rPh sb="24" eb="26">
      <t>サンギョウ</t>
    </rPh>
    <rPh sb="27" eb="30">
      <t>カッセイカ</t>
    </rPh>
    <rPh sb="31" eb="33">
      <t>チイキ</t>
    </rPh>
    <rPh sb="33" eb="35">
      <t>シンコウ</t>
    </rPh>
    <rPh sb="36" eb="37">
      <t>シ</t>
    </rPh>
    <rPh sb="42" eb="44">
      <t>モクテキ</t>
    </rPh>
    <phoneticPr fontId="1"/>
  </si>
  <si>
    <t>別紙　取扱食品一覧のとおり</t>
    <rPh sb="0" eb="2">
      <t>ベッシ</t>
    </rPh>
    <rPh sb="3" eb="7">
      <t>トリアツカイショクヒン</t>
    </rPh>
    <rPh sb="7" eb="9">
      <t>イチラン</t>
    </rPh>
    <phoneticPr fontId="1"/>
  </si>
  <si>
    <t>別紙　取扱食品一覧のとおり</t>
    <rPh sb="0" eb="2">
      <t>ベッシ</t>
    </rPh>
    <rPh sb="3" eb="5">
      <t>トリアツカイ</t>
    </rPh>
    <rPh sb="5" eb="7">
      <t>ショクヒン</t>
    </rPh>
    <rPh sb="7" eb="9">
      <t>イチラン</t>
    </rPh>
    <phoneticPr fontId="1"/>
  </si>
  <si>
    <t>　別紙　平面図のとおり</t>
    <rPh sb="1" eb="3">
      <t>ベッシ</t>
    </rPh>
    <rPh sb="4" eb="7">
      <t>ヘイメンズ</t>
    </rPh>
    <phoneticPr fontId="1"/>
  </si>
  <si>
    <t>PR文</t>
    <rPh sb="2" eb="3">
      <t>ブン</t>
    </rPh>
    <phoneticPr fontId="1"/>
  </si>
  <si>
    <t>番号</t>
    <rPh sb="0" eb="2">
      <t>バンゴウ</t>
    </rPh>
    <phoneticPr fontId="1"/>
  </si>
  <si>
    <t>様式名</t>
    <rPh sb="0" eb="2">
      <t>ヨウシキ</t>
    </rPh>
    <rPh sb="2" eb="3">
      <t>メイ</t>
    </rPh>
    <phoneticPr fontId="1"/>
  </si>
  <si>
    <t>イベント実施計画書</t>
    <phoneticPr fontId="1"/>
  </si>
  <si>
    <t>シート名</t>
    <rPh sb="3" eb="4">
      <t>メイ</t>
    </rPh>
    <phoneticPr fontId="1"/>
  </si>
  <si>
    <t>平面図</t>
    <rPh sb="0" eb="3">
      <t>ヘイメンズ</t>
    </rPh>
    <phoneticPr fontId="1"/>
  </si>
  <si>
    <t>行事開催届</t>
    <rPh sb="0" eb="2">
      <t>ギョウジ</t>
    </rPh>
    <rPh sb="2" eb="4">
      <t>カイサイ</t>
    </rPh>
    <rPh sb="4" eb="5">
      <t>トドケ</t>
    </rPh>
    <phoneticPr fontId="1"/>
  </si>
  <si>
    <t>行事における臨時出店届</t>
    <phoneticPr fontId="1"/>
  </si>
  <si>
    <t>行事における臨時出店届</t>
    <rPh sb="0" eb="2">
      <t>ギョウジ</t>
    </rPh>
    <rPh sb="6" eb="8">
      <t>リンジ</t>
    </rPh>
    <rPh sb="8" eb="10">
      <t>シュッテン</t>
    </rPh>
    <rPh sb="10" eb="11">
      <t>トドケ</t>
    </rPh>
    <phoneticPr fontId="1"/>
  </si>
  <si>
    <t>取扱食品一覧</t>
    <rPh sb="0" eb="2">
      <t>トリアツカイ</t>
    </rPh>
    <rPh sb="2" eb="6">
      <t>ショクヒンイチラン</t>
    </rPh>
    <phoneticPr fontId="1"/>
  </si>
  <si>
    <t>イベントPR文</t>
    <rPh sb="6" eb="7">
      <t>ブン</t>
    </rPh>
    <phoneticPr fontId="1"/>
  </si>
  <si>
    <t>メールに添付で提出</t>
    <rPh sb="4" eb="6">
      <t>テンプ</t>
    </rPh>
    <rPh sb="7" eb="9">
      <t>テイシュツ</t>
    </rPh>
    <phoneticPr fontId="1"/>
  </si>
  <si>
    <t>報告日</t>
    <rPh sb="0" eb="2">
      <t>ホウコク</t>
    </rPh>
    <rPh sb="2" eb="3">
      <t>ビ</t>
    </rPh>
    <phoneticPr fontId="1"/>
  </si>
  <si>
    <t>請求日より１か月以内</t>
    <rPh sb="0" eb="2">
      <t>セイキュウ</t>
    </rPh>
    <rPh sb="2" eb="3">
      <t>ビ</t>
    </rPh>
    <rPh sb="7" eb="8">
      <t>ゲツ</t>
    </rPh>
    <rPh sb="8" eb="10">
      <t>イナイ</t>
    </rPh>
    <phoneticPr fontId="1"/>
  </si>
  <si>
    <t>請求書１宛名・金額</t>
    <rPh sb="0" eb="3">
      <t>セイキュウショ</t>
    </rPh>
    <rPh sb="4" eb="6">
      <t>アテナ</t>
    </rPh>
    <rPh sb="7" eb="9">
      <t>キンガク</t>
    </rPh>
    <phoneticPr fontId="1"/>
  </si>
  <si>
    <t>請求書２宛名・金額</t>
    <rPh sb="0" eb="3">
      <t>セイキュウショ</t>
    </rPh>
    <rPh sb="4" eb="6">
      <t>アテナ</t>
    </rPh>
    <rPh sb="7" eb="9">
      <t>キンガク</t>
    </rPh>
    <phoneticPr fontId="1"/>
  </si>
  <si>
    <t>請求書３宛名・金額</t>
    <rPh sb="0" eb="3">
      <t>セイキュウショ</t>
    </rPh>
    <rPh sb="4" eb="6">
      <t>アテナ</t>
    </rPh>
    <rPh sb="7" eb="9">
      <t>キンガク</t>
    </rPh>
    <phoneticPr fontId="1"/>
  </si>
  <si>
    <t>請求書４宛名・金額</t>
    <rPh sb="0" eb="3">
      <t>セイキュウショ</t>
    </rPh>
    <rPh sb="4" eb="6">
      <t>アテナ</t>
    </rPh>
    <rPh sb="7" eb="9">
      <t>キンガク</t>
    </rPh>
    <phoneticPr fontId="1"/>
  </si>
  <si>
    <t>請求書５宛名・金額</t>
    <rPh sb="0" eb="3">
      <t>セイキュウショ</t>
    </rPh>
    <rPh sb="4" eb="6">
      <t>アテナ</t>
    </rPh>
    <rPh sb="7" eb="9">
      <t>キンガク</t>
    </rPh>
    <phoneticPr fontId="1"/>
  </si>
  <si>
    <t>請求書６宛名・金額</t>
    <rPh sb="0" eb="3">
      <t>セイキュウショ</t>
    </rPh>
    <rPh sb="4" eb="6">
      <t>アテナ</t>
    </rPh>
    <rPh sb="7" eb="9">
      <t>キンガク</t>
    </rPh>
    <phoneticPr fontId="1"/>
  </si>
  <si>
    <t>販売用テント</t>
    <phoneticPr fontId="1"/>
  </si>
  <si>
    <t>張　／</t>
    <phoneticPr fontId="1"/>
  </si>
  <si>
    <t>試飲・試食用テント</t>
    <phoneticPr fontId="1"/>
  </si>
  <si>
    <t>張</t>
    <phoneticPr fontId="1"/>
  </si>
  <si>
    <t>販売テント数一日目</t>
    <rPh sb="0" eb="2">
      <t>ハンバイ</t>
    </rPh>
    <rPh sb="5" eb="6">
      <t>スウ</t>
    </rPh>
    <rPh sb="6" eb="7">
      <t>イチ</t>
    </rPh>
    <rPh sb="7" eb="8">
      <t>ニチ</t>
    </rPh>
    <rPh sb="8" eb="9">
      <t>メ</t>
    </rPh>
    <phoneticPr fontId="1"/>
  </si>
  <si>
    <t>試飲食テント一日目</t>
    <rPh sb="0" eb="1">
      <t>シ</t>
    </rPh>
    <rPh sb="1" eb="3">
      <t>インショク</t>
    </rPh>
    <rPh sb="6" eb="8">
      <t>イチニチ</t>
    </rPh>
    <rPh sb="8" eb="9">
      <t>メ</t>
    </rPh>
    <phoneticPr fontId="1"/>
  </si>
  <si>
    <t>販売テント二日目</t>
    <rPh sb="0" eb="2">
      <t>ハンバイ</t>
    </rPh>
    <rPh sb="5" eb="8">
      <t>フツカメ</t>
    </rPh>
    <phoneticPr fontId="1"/>
  </si>
  <si>
    <t>試飲食テント二日目</t>
    <rPh sb="0" eb="1">
      <t>シ</t>
    </rPh>
    <rPh sb="1" eb="3">
      <t>インショク</t>
    </rPh>
    <rPh sb="6" eb="9">
      <t>フツカメ</t>
    </rPh>
    <phoneticPr fontId="1"/>
  </si>
  <si>
    <t>内容（展示状況）</t>
    <rPh sb="0" eb="2">
      <t>ナイヨウ</t>
    </rPh>
    <rPh sb="3" eb="5">
      <t>テンジ</t>
    </rPh>
    <rPh sb="5" eb="7">
      <t>ジョウキョウ</t>
    </rPh>
    <phoneticPr fontId="1"/>
  </si>
  <si>
    <t>内容（販売状況）</t>
    <rPh sb="0" eb="2">
      <t>ナイヨウ</t>
    </rPh>
    <rPh sb="3" eb="5">
      <t>ハンバイ</t>
    </rPh>
    <rPh sb="5" eb="7">
      <t>ジョウキョウ</t>
    </rPh>
    <phoneticPr fontId="1"/>
  </si>
  <si>
    <t>総売上額</t>
    <rPh sb="0" eb="1">
      <t>ソウ</t>
    </rPh>
    <rPh sb="1" eb="3">
      <t>ウリアゲ</t>
    </rPh>
    <rPh sb="3" eb="4">
      <t>ガク</t>
    </rPh>
    <phoneticPr fontId="1"/>
  </si>
  <si>
    <t>実施効果</t>
    <rPh sb="0" eb="2">
      <t>ジッシ</t>
    </rPh>
    <rPh sb="2" eb="4">
      <t>コウカ</t>
    </rPh>
    <phoneticPr fontId="1"/>
  </si>
  <si>
    <t>負担金請求先　住所</t>
    <rPh sb="0" eb="3">
      <t>フタンキン</t>
    </rPh>
    <rPh sb="3" eb="5">
      <t>セイキュウ</t>
    </rPh>
    <rPh sb="5" eb="6">
      <t>サキ</t>
    </rPh>
    <rPh sb="7" eb="9">
      <t>ジュウショ</t>
    </rPh>
    <phoneticPr fontId="1"/>
  </si>
  <si>
    <t>負担金請求先　郵便番号</t>
    <rPh sb="0" eb="3">
      <t>フタンキン</t>
    </rPh>
    <rPh sb="3" eb="5">
      <t>セイキュウ</t>
    </rPh>
    <rPh sb="5" eb="6">
      <t>サキ</t>
    </rPh>
    <rPh sb="7" eb="11">
      <t>ユウビンバンゴウ</t>
    </rPh>
    <phoneticPr fontId="1"/>
  </si>
  <si>
    <t>負担金請求先　担当</t>
    <rPh sb="0" eb="3">
      <t>フタンキン</t>
    </rPh>
    <rPh sb="3" eb="5">
      <t>セイキュウ</t>
    </rPh>
    <rPh sb="5" eb="6">
      <t>サキ</t>
    </rPh>
    <rPh sb="7" eb="9">
      <t>タントウ</t>
    </rPh>
    <phoneticPr fontId="1"/>
  </si>
  <si>
    <t>請求書1宛名</t>
    <rPh sb="0" eb="3">
      <t>セイキュウショ</t>
    </rPh>
    <rPh sb="4" eb="6">
      <t>アテナ</t>
    </rPh>
    <phoneticPr fontId="1"/>
  </si>
  <si>
    <t>請求書1金額</t>
    <rPh sb="0" eb="3">
      <t>セイキュウショ</t>
    </rPh>
    <rPh sb="4" eb="6">
      <t>キンガク</t>
    </rPh>
    <phoneticPr fontId="1"/>
  </si>
  <si>
    <t>請求書2宛名</t>
    <rPh sb="0" eb="3">
      <t>セイキュウショ</t>
    </rPh>
    <rPh sb="4" eb="6">
      <t>アテナ</t>
    </rPh>
    <phoneticPr fontId="1"/>
  </si>
  <si>
    <t>請求書2金額</t>
    <rPh sb="0" eb="3">
      <t>セイキュウショ</t>
    </rPh>
    <rPh sb="4" eb="6">
      <t>キンガク</t>
    </rPh>
    <phoneticPr fontId="1"/>
  </si>
  <si>
    <t>請求書3宛名</t>
    <rPh sb="0" eb="3">
      <t>セイキュウショ</t>
    </rPh>
    <rPh sb="4" eb="6">
      <t>アテナ</t>
    </rPh>
    <phoneticPr fontId="1"/>
  </si>
  <si>
    <t>請求書3金額</t>
    <rPh sb="0" eb="3">
      <t>セイキュウショ</t>
    </rPh>
    <rPh sb="4" eb="6">
      <t>キンガク</t>
    </rPh>
    <phoneticPr fontId="1"/>
  </si>
  <si>
    <t>請求書4宛名</t>
    <rPh sb="0" eb="3">
      <t>セイキュウショ</t>
    </rPh>
    <rPh sb="4" eb="6">
      <t>アテナ</t>
    </rPh>
    <phoneticPr fontId="1"/>
  </si>
  <si>
    <t>請求書4金額</t>
    <rPh sb="0" eb="3">
      <t>セイキュウショ</t>
    </rPh>
    <rPh sb="4" eb="6">
      <t>キンガク</t>
    </rPh>
    <phoneticPr fontId="1"/>
  </si>
  <si>
    <t>請求書5宛名</t>
    <rPh sb="0" eb="3">
      <t>セイキュウショ</t>
    </rPh>
    <rPh sb="4" eb="6">
      <t>アテナ</t>
    </rPh>
    <phoneticPr fontId="1"/>
  </si>
  <si>
    <t>請求書5金額</t>
    <rPh sb="0" eb="3">
      <t>セイキュウショ</t>
    </rPh>
    <rPh sb="4" eb="6">
      <t>キンガク</t>
    </rPh>
    <phoneticPr fontId="1"/>
  </si>
  <si>
    <t>請求書6宛名</t>
    <rPh sb="0" eb="3">
      <t>セイキュウショ</t>
    </rPh>
    <rPh sb="4" eb="6">
      <t>アテナ</t>
    </rPh>
    <phoneticPr fontId="1"/>
  </si>
  <si>
    <t>請求書6金額</t>
    <rPh sb="0" eb="3">
      <t>セイキュウショ</t>
    </rPh>
    <rPh sb="4" eb="6">
      <t>キンガク</t>
    </rPh>
    <phoneticPr fontId="1"/>
  </si>
  <si>
    <t>リース機材名4</t>
    <rPh sb="3" eb="5">
      <t>キザイ</t>
    </rPh>
    <rPh sb="5" eb="6">
      <t>メイ</t>
    </rPh>
    <phoneticPr fontId="1"/>
  </si>
  <si>
    <t>リース数量4</t>
    <rPh sb="3" eb="5">
      <t>スウリョウ</t>
    </rPh>
    <phoneticPr fontId="1"/>
  </si>
  <si>
    <t>リース機材名5</t>
    <rPh sb="3" eb="5">
      <t>キザイ</t>
    </rPh>
    <rPh sb="5" eb="6">
      <t>メイ</t>
    </rPh>
    <phoneticPr fontId="1"/>
  </si>
  <si>
    <t>リース数量5</t>
    <rPh sb="3" eb="5">
      <t>スウリョウ</t>
    </rPh>
    <phoneticPr fontId="1"/>
  </si>
  <si>
    <t>①  イベント名</t>
  </si>
  <si>
    <t>②  開催期間</t>
  </si>
  <si>
    <t>③  開催団体名</t>
  </si>
  <si>
    <t>④  開催団体の連絡先</t>
  </si>
  <si>
    <t>⑤  ＰＲ文</t>
  </si>
  <si>
    <t>イベント内容や販売品のＰＲなど１３０字程度</t>
  </si>
  <si>
    <t>日本橋イベントスペースＰＲ文</t>
    <phoneticPr fontId="1"/>
  </si>
  <si>
    <t>出店基本料・テント料</t>
    <rPh sb="0" eb="2">
      <t>シュッテン</t>
    </rPh>
    <rPh sb="2" eb="4">
      <t>キホン</t>
    </rPh>
    <rPh sb="9" eb="10">
      <t>リョウ</t>
    </rPh>
    <phoneticPr fontId="7"/>
  </si>
  <si>
    <t>御中</t>
    <rPh sb="0" eb="2">
      <t>オンチュウ</t>
    </rPh>
    <phoneticPr fontId="7"/>
  </si>
  <si>
    <t>申請について</t>
    <rPh sb="0" eb="2">
      <t>シンセイ</t>
    </rPh>
    <phoneticPr fontId="1"/>
  </si>
  <si>
    <t>実績報告について</t>
    <rPh sb="0" eb="2">
      <t>ジッセキ</t>
    </rPh>
    <rPh sb="2" eb="4">
      <t>ホウコク</t>
    </rPh>
    <phoneticPr fontId="1"/>
  </si>
  <si>
    <t>域活性化センター（日本橋プラザビル１Ｆ）平面図</t>
    <rPh sb="0" eb="1">
      <t>イキ</t>
    </rPh>
    <rPh sb="1" eb="4">
      <t>カッセイカ</t>
    </rPh>
    <rPh sb="9" eb="12">
      <t>ニホンバシ</t>
    </rPh>
    <rPh sb="20" eb="23">
      <t>ヘイメンズ</t>
    </rPh>
    <phoneticPr fontId="7"/>
  </si>
  <si>
    <t>イベントスペース前
車両入場</t>
    <phoneticPr fontId="1"/>
  </si>
  <si>
    <t>搬入</t>
    <rPh sb="0" eb="2">
      <t>ハンニュウ</t>
    </rPh>
    <phoneticPr fontId="1"/>
  </si>
  <si>
    <t>撤収</t>
    <rPh sb="0" eb="2">
      <t>テッシュウ</t>
    </rPh>
    <phoneticPr fontId="1"/>
  </si>
  <si>
    <t>到着時間</t>
    <rPh sb="0" eb="2">
      <t>トウチャク</t>
    </rPh>
    <rPh sb="2" eb="4">
      <t>ジカン</t>
    </rPh>
    <phoneticPr fontId="1"/>
  </si>
  <si>
    <t>設営開始</t>
    <rPh sb="0" eb="2">
      <t>セツエイ</t>
    </rPh>
    <rPh sb="2" eb="4">
      <t>カイシ</t>
    </rPh>
    <phoneticPr fontId="1"/>
  </si>
  <si>
    <t>設営終了</t>
    <rPh sb="0" eb="2">
      <t>セツエイ</t>
    </rPh>
    <rPh sb="2" eb="4">
      <t>シュウリョウ</t>
    </rPh>
    <phoneticPr fontId="1"/>
  </si>
  <si>
    <t>撤去開始</t>
    <rPh sb="0" eb="2">
      <t>テッキョ</t>
    </rPh>
    <rPh sb="2" eb="4">
      <t>カイシ</t>
    </rPh>
    <phoneticPr fontId="1"/>
  </si>
  <si>
    <t>撤去終了</t>
    <rPh sb="0" eb="2">
      <t>テッキョ</t>
    </rPh>
    <rPh sb="2" eb="4">
      <t>シュウリョウ</t>
    </rPh>
    <phoneticPr fontId="1"/>
  </si>
  <si>
    <t>車両入場　搬入</t>
    <rPh sb="0" eb="2">
      <t>シャリョウ</t>
    </rPh>
    <rPh sb="2" eb="4">
      <t>ニュウジョウ</t>
    </rPh>
    <rPh sb="5" eb="7">
      <t>ハンニュウ</t>
    </rPh>
    <phoneticPr fontId="1"/>
  </si>
  <si>
    <t>車両入場　撤収</t>
    <rPh sb="0" eb="2">
      <t>シャリョウ</t>
    </rPh>
    <rPh sb="2" eb="4">
      <t>ニュウジョウ</t>
    </rPh>
    <rPh sb="5" eb="7">
      <t>テッシュウ</t>
    </rPh>
    <phoneticPr fontId="1"/>
  </si>
  <si>
    <t>車両入庫</t>
    <rPh sb="0" eb="2">
      <t>シャリョウ</t>
    </rPh>
    <rPh sb="2" eb="4">
      <t>ニュウコ</t>
    </rPh>
    <phoneticPr fontId="1"/>
  </si>
  <si>
    <t>車両出庫</t>
    <rPh sb="0" eb="2">
      <t>シャリョウ</t>
    </rPh>
    <rPh sb="2" eb="4">
      <t>シュッコ</t>
    </rPh>
    <phoneticPr fontId="1"/>
  </si>
  <si>
    <t>撤去開始２日目</t>
    <rPh sb="0" eb="2">
      <t>テッキョ</t>
    </rPh>
    <rPh sb="2" eb="4">
      <t>カイシ</t>
    </rPh>
    <rPh sb="5" eb="6">
      <t>ニチ</t>
    </rPh>
    <rPh sb="6" eb="7">
      <t>メ</t>
    </rPh>
    <phoneticPr fontId="1"/>
  </si>
  <si>
    <t>撤去終了２日目</t>
    <rPh sb="0" eb="2">
      <t>テッキョ</t>
    </rPh>
    <rPh sb="2" eb="4">
      <t>シュウリョウ</t>
    </rPh>
    <rPh sb="5" eb="6">
      <t>ニチ</t>
    </rPh>
    <rPh sb="6" eb="7">
      <t>メ</t>
    </rPh>
    <phoneticPr fontId="1"/>
  </si>
  <si>
    <t>リース型番・サイズ1</t>
    <rPh sb="3" eb="5">
      <t>カタバン</t>
    </rPh>
    <phoneticPr fontId="1"/>
  </si>
  <si>
    <t>リース内容1</t>
    <rPh sb="3" eb="5">
      <t>ナイヨウ</t>
    </rPh>
    <phoneticPr fontId="1"/>
  </si>
  <si>
    <t>リース型番・サイズ2</t>
    <rPh sb="3" eb="5">
      <t>カタバン</t>
    </rPh>
    <phoneticPr fontId="1"/>
  </si>
  <si>
    <t>リース内容2</t>
    <rPh sb="3" eb="5">
      <t>ナイヨウ</t>
    </rPh>
    <phoneticPr fontId="1"/>
  </si>
  <si>
    <t>リース型番・サイズ3</t>
    <rPh sb="3" eb="5">
      <t>カタバン</t>
    </rPh>
    <phoneticPr fontId="1"/>
  </si>
  <si>
    <t>リース内容3</t>
    <rPh sb="3" eb="5">
      <t>ナイヨウ</t>
    </rPh>
    <phoneticPr fontId="1"/>
  </si>
  <si>
    <t>リース型番・サイズ4</t>
    <rPh sb="3" eb="5">
      <t>カタバン</t>
    </rPh>
    <phoneticPr fontId="1"/>
  </si>
  <si>
    <t>リース内容4</t>
    <rPh sb="3" eb="5">
      <t>ナイヨウ</t>
    </rPh>
    <phoneticPr fontId="1"/>
  </si>
  <si>
    <t>リース型番・サイズ5</t>
    <rPh sb="3" eb="5">
      <t>カタバン</t>
    </rPh>
    <phoneticPr fontId="1"/>
  </si>
  <si>
    <t>リース内容5</t>
    <rPh sb="3" eb="5">
      <t>ナイヨウ</t>
    </rPh>
    <phoneticPr fontId="1"/>
  </si>
  <si>
    <t>車両搬入開始
　1日目</t>
    <rPh sb="0" eb="2">
      <t>シャリョウ</t>
    </rPh>
    <rPh sb="2" eb="4">
      <t>ハンニュウ</t>
    </rPh>
    <rPh sb="4" eb="6">
      <t>カイシ</t>
    </rPh>
    <phoneticPr fontId="1"/>
  </si>
  <si>
    <t>車両搬入終了
　1日目</t>
    <rPh sb="0" eb="2">
      <t>シャリョウ</t>
    </rPh>
    <rPh sb="2" eb="4">
      <t>ハンニュウ</t>
    </rPh>
    <rPh sb="4" eb="6">
      <t>シュウリョウ</t>
    </rPh>
    <phoneticPr fontId="1"/>
  </si>
  <si>
    <t>車両撤収開始
　1日目</t>
    <rPh sb="0" eb="2">
      <t>シャリョウ</t>
    </rPh>
    <rPh sb="2" eb="4">
      <t>テッシュウ</t>
    </rPh>
    <rPh sb="4" eb="6">
      <t>カイシ</t>
    </rPh>
    <phoneticPr fontId="1"/>
  </si>
  <si>
    <t>車両撤収終了
　1日目</t>
    <rPh sb="0" eb="2">
      <t>シャリョウ</t>
    </rPh>
    <rPh sb="2" eb="4">
      <t>テッシュウ</t>
    </rPh>
    <rPh sb="4" eb="6">
      <t>シュウリョウ</t>
    </rPh>
    <phoneticPr fontId="1"/>
  </si>
  <si>
    <t>日本橋イベントスペース　事後アンケート</t>
    <rPh sb="0" eb="3">
      <t>ニホンバシ</t>
    </rPh>
    <rPh sb="12" eb="14">
      <t>ジゴ</t>
    </rPh>
    <phoneticPr fontId="1"/>
  </si>
  <si>
    <t>主催団体名（プルダウンから選択）</t>
    <rPh sb="0" eb="2">
      <t>シュサイ</t>
    </rPh>
    <rPh sb="2" eb="4">
      <t>ダンタイ</t>
    </rPh>
    <rPh sb="4" eb="5">
      <t>メイ</t>
    </rPh>
    <rPh sb="13" eb="15">
      <t>センタク</t>
    </rPh>
    <phoneticPr fontId="1"/>
  </si>
  <si>
    <t>□</t>
  </si>
  <si>
    <t>特産品のPR</t>
    <rPh sb="0" eb="3">
      <t>トクサンヒン</t>
    </rPh>
    <phoneticPr fontId="1"/>
  </si>
  <si>
    <t>特産品の販路拡大</t>
    <rPh sb="0" eb="3">
      <t>トクサンヒン</t>
    </rPh>
    <rPh sb="4" eb="6">
      <t>ハンロ</t>
    </rPh>
    <rPh sb="6" eb="8">
      <t>カクダイ</t>
    </rPh>
    <phoneticPr fontId="1"/>
  </si>
  <si>
    <t>市場調査・ニーズの把握</t>
    <rPh sb="0" eb="2">
      <t>シジョウ</t>
    </rPh>
    <rPh sb="2" eb="4">
      <t>チョウサ</t>
    </rPh>
    <rPh sb="9" eb="11">
      <t>ハアク</t>
    </rPh>
    <phoneticPr fontId="1"/>
  </si>
  <si>
    <t>観光のPR</t>
    <rPh sb="0" eb="2">
      <t>カンコウ</t>
    </rPh>
    <phoneticPr fontId="1"/>
  </si>
  <si>
    <t>移住・定住のPR</t>
    <rPh sb="0" eb="2">
      <t>イジュウ</t>
    </rPh>
    <rPh sb="3" eb="5">
      <t>テイジュウ</t>
    </rPh>
    <phoneticPr fontId="1"/>
  </si>
  <si>
    <t>地域間交流</t>
    <rPh sb="0" eb="2">
      <t>チイキ</t>
    </rPh>
    <rPh sb="2" eb="3">
      <t>カン</t>
    </rPh>
    <rPh sb="3" eb="5">
      <t>コウリュウ</t>
    </rPh>
    <phoneticPr fontId="1"/>
  </si>
  <si>
    <t>地元出身者との交流</t>
    <rPh sb="0" eb="2">
      <t>ジモト</t>
    </rPh>
    <rPh sb="2" eb="5">
      <t>シュッシンシャ</t>
    </rPh>
    <rPh sb="7" eb="9">
      <t>コウリュウ</t>
    </rPh>
    <phoneticPr fontId="1"/>
  </si>
  <si>
    <t>その他（内容を右に記載）</t>
    <rPh sb="2" eb="3">
      <t>タ</t>
    </rPh>
    <rPh sb="4" eb="6">
      <t>ナイヨウ</t>
    </rPh>
    <rPh sb="7" eb="8">
      <t>ミギ</t>
    </rPh>
    <rPh sb="9" eb="11">
      <t>キサイ</t>
    </rPh>
    <phoneticPr fontId="1"/>
  </si>
  <si>
    <t>その他の場合（内容を右に記載）</t>
    <rPh sb="2" eb="3">
      <t>タ</t>
    </rPh>
    <rPh sb="4" eb="6">
      <t>バアイ</t>
    </rPh>
    <rPh sb="7" eb="9">
      <t>ナイヨウ</t>
    </rPh>
    <rPh sb="10" eb="11">
      <t>ミギ</t>
    </rPh>
    <rPh sb="12" eb="14">
      <t>キサイ</t>
    </rPh>
    <phoneticPr fontId="1"/>
  </si>
  <si>
    <t>菓子類</t>
    <rPh sb="0" eb="3">
      <t>カシルイ</t>
    </rPh>
    <phoneticPr fontId="1"/>
  </si>
  <si>
    <t>果物類</t>
    <rPh sb="0" eb="2">
      <t>クダモノ</t>
    </rPh>
    <rPh sb="2" eb="3">
      <t>ルイ</t>
    </rPh>
    <phoneticPr fontId="1"/>
  </si>
  <si>
    <t>生鮮野菜類</t>
    <rPh sb="0" eb="2">
      <t>セイセン</t>
    </rPh>
    <rPh sb="2" eb="4">
      <t>ヤサイ</t>
    </rPh>
    <rPh sb="4" eb="5">
      <t>ルイ</t>
    </rPh>
    <phoneticPr fontId="1"/>
  </si>
  <si>
    <t>穀物類</t>
    <rPh sb="0" eb="2">
      <t>コクモツ</t>
    </rPh>
    <rPh sb="2" eb="3">
      <t>ルイ</t>
    </rPh>
    <phoneticPr fontId="1"/>
  </si>
  <si>
    <t>スイーツ加工品</t>
    <rPh sb="4" eb="7">
      <t>カコウヒン</t>
    </rPh>
    <phoneticPr fontId="1"/>
  </si>
  <si>
    <t>水産加工品</t>
    <rPh sb="0" eb="2">
      <t>スイサン</t>
    </rPh>
    <rPh sb="2" eb="5">
      <t>カコウヒン</t>
    </rPh>
    <phoneticPr fontId="1"/>
  </si>
  <si>
    <t>肉類加工品</t>
    <rPh sb="0" eb="2">
      <t>ニクルイ</t>
    </rPh>
    <rPh sb="2" eb="5">
      <t>カコウヒン</t>
    </rPh>
    <phoneticPr fontId="1"/>
  </si>
  <si>
    <t>野菜加工品</t>
    <rPh sb="0" eb="2">
      <t>ヤサイ</t>
    </rPh>
    <rPh sb="2" eb="5">
      <t>カコウヒン</t>
    </rPh>
    <phoneticPr fontId="1"/>
  </si>
  <si>
    <t>酒、ジュース類</t>
    <rPh sb="0" eb="1">
      <t>サケ</t>
    </rPh>
    <rPh sb="6" eb="7">
      <t>ルイ</t>
    </rPh>
    <phoneticPr fontId="1"/>
  </si>
  <si>
    <t>伝統工芸品</t>
    <rPh sb="0" eb="2">
      <t>デントウ</t>
    </rPh>
    <rPh sb="2" eb="5">
      <t>コウゲイヒン</t>
    </rPh>
    <phoneticPr fontId="1"/>
  </si>
  <si>
    <t>その他非食品類</t>
    <rPh sb="2" eb="3">
      <t>タ</t>
    </rPh>
    <rPh sb="3" eb="4">
      <t>ヒ</t>
    </rPh>
    <rPh sb="4" eb="6">
      <t>ショクヒン</t>
    </rPh>
    <rPh sb="6" eb="7">
      <t>ルイ</t>
    </rPh>
    <phoneticPr fontId="1"/>
  </si>
  <si>
    <t>例：「果物類」であれば、「シャインマスカット」など</t>
    <rPh sb="0" eb="1">
      <t>レイ</t>
    </rPh>
    <rPh sb="3" eb="5">
      <t>クダモノ</t>
    </rPh>
    <rPh sb="5" eb="6">
      <t>ルイ</t>
    </rPh>
    <phoneticPr fontId="1"/>
  </si>
  <si>
    <t>番号</t>
    <phoneticPr fontId="1"/>
  </si>
  <si>
    <t>アンケートシート</t>
    <phoneticPr fontId="1"/>
  </si>
  <si>
    <t>基礎情報</t>
    <rPh sb="0" eb="2">
      <t>キソ</t>
    </rPh>
    <rPh sb="2" eb="4">
      <t>ジョウホウ</t>
    </rPh>
    <phoneticPr fontId="1"/>
  </si>
  <si>
    <t>出店の目的</t>
    <rPh sb="0" eb="2">
      <t>シュッテン</t>
    </rPh>
    <rPh sb="3" eb="5">
      <t>モクテキ</t>
    </rPh>
    <phoneticPr fontId="1"/>
  </si>
  <si>
    <t>出店時期の選定理由</t>
    <phoneticPr fontId="1"/>
  </si>
  <si>
    <t>目的に対する満足度</t>
    <rPh sb="0" eb="2">
      <t>モクテキ</t>
    </rPh>
    <rPh sb="3" eb="4">
      <t>タイ</t>
    </rPh>
    <rPh sb="6" eb="9">
      <t>マンゾクド</t>
    </rPh>
    <phoneticPr fontId="1"/>
  </si>
  <si>
    <t>販売日天気</t>
    <rPh sb="0" eb="2">
      <t>ハンバイ</t>
    </rPh>
    <rPh sb="2" eb="3">
      <t>ビ</t>
    </rPh>
    <rPh sb="3" eb="5">
      <t>テンキ</t>
    </rPh>
    <phoneticPr fontId="1"/>
  </si>
  <si>
    <t>販売品目</t>
    <rPh sb="0" eb="2">
      <t>ハンバイ</t>
    </rPh>
    <rPh sb="2" eb="4">
      <t>ヒンモク</t>
    </rPh>
    <phoneticPr fontId="1"/>
  </si>
  <si>
    <t>人気品目</t>
    <rPh sb="0" eb="2">
      <t>ニンキ</t>
    </rPh>
    <rPh sb="2" eb="4">
      <t>ヒンモク</t>
    </rPh>
    <phoneticPr fontId="1"/>
  </si>
  <si>
    <t>好評なもの</t>
    <rPh sb="0" eb="2">
      <t>コウヒョウ</t>
    </rPh>
    <phoneticPr fontId="1"/>
  </si>
  <si>
    <t>販売時の工夫</t>
    <rPh sb="0" eb="2">
      <t>ハンバイ</t>
    </rPh>
    <rPh sb="2" eb="3">
      <t>ジ</t>
    </rPh>
    <rPh sb="4" eb="6">
      <t>クフウ</t>
    </rPh>
    <phoneticPr fontId="1"/>
  </si>
  <si>
    <t>事前説明</t>
    <rPh sb="0" eb="2">
      <t>ジゼン</t>
    </rPh>
    <rPh sb="2" eb="4">
      <t>セツメイ</t>
    </rPh>
    <phoneticPr fontId="1"/>
  </si>
  <si>
    <t>貸出備品</t>
    <rPh sb="0" eb="2">
      <t>カシダシ</t>
    </rPh>
    <rPh sb="2" eb="4">
      <t>ビヒン</t>
    </rPh>
    <phoneticPr fontId="1"/>
  </si>
  <si>
    <t>料金について</t>
    <rPh sb="0" eb="2">
      <t>リョウキン</t>
    </rPh>
    <phoneticPr fontId="1"/>
  </si>
  <si>
    <t>全体満足度</t>
    <rPh sb="0" eb="2">
      <t>ゼンタイ</t>
    </rPh>
    <rPh sb="2" eb="5">
      <t>マンゾクド</t>
    </rPh>
    <phoneticPr fontId="1"/>
  </si>
  <si>
    <t>出店時期（開始）</t>
    <rPh sb="0" eb="2">
      <t>シュッテン</t>
    </rPh>
    <rPh sb="2" eb="4">
      <t>ジキ</t>
    </rPh>
    <rPh sb="5" eb="7">
      <t>カイシ</t>
    </rPh>
    <phoneticPr fontId="1"/>
  </si>
  <si>
    <t>出店時期（終了）</t>
    <rPh sb="0" eb="2">
      <t>シュッテン</t>
    </rPh>
    <rPh sb="2" eb="4">
      <t>ジキ</t>
    </rPh>
    <rPh sb="5" eb="7">
      <t>シュウリョウ</t>
    </rPh>
    <phoneticPr fontId="1"/>
  </si>
  <si>
    <t>販路拡大</t>
    <rPh sb="0" eb="2">
      <t>ハンロ</t>
    </rPh>
    <rPh sb="2" eb="4">
      <t>カクダイ</t>
    </rPh>
    <phoneticPr fontId="1"/>
  </si>
  <si>
    <t>ニーズの把握</t>
    <rPh sb="4" eb="6">
      <t>ハアク</t>
    </rPh>
    <phoneticPr fontId="1"/>
  </si>
  <si>
    <t>目的：その他</t>
    <rPh sb="0" eb="2">
      <t>モクテキ</t>
    </rPh>
    <rPh sb="5" eb="6">
      <t>タ</t>
    </rPh>
    <phoneticPr fontId="1"/>
  </si>
  <si>
    <t>目的：その他内容</t>
    <rPh sb="0" eb="2">
      <t>モクテキ</t>
    </rPh>
    <rPh sb="5" eb="6">
      <t>タ</t>
    </rPh>
    <rPh sb="6" eb="8">
      <t>ナイヨウ</t>
    </rPh>
    <phoneticPr fontId="1"/>
  </si>
  <si>
    <t>特産品の旬の時期だから</t>
    <rPh sb="0" eb="3">
      <t>トクサンヒン</t>
    </rPh>
    <rPh sb="4" eb="5">
      <t>シュン</t>
    </rPh>
    <rPh sb="6" eb="8">
      <t>ジキ</t>
    </rPh>
    <phoneticPr fontId="1"/>
  </si>
  <si>
    <t>その他の場合の理由</t>
    <rPh sb="2" eb="3">
      <t>タ</t>
    </rPh>
    <rPh sb="4" eb="6">
      <t>バアイ</t>
    </rPh>
    <rPh sb="7" eb="9">
      <t>リユウ</t>
    </rPh>
    <phoneticPr fontId="1"/>
  </si>
  <si>
    <t>得られた効果</t>
    <rPh sb="0" eb="1">
      <t>エ</t>
    </rPh>
    <rPh sb="4" eb="6">
      <t>コウカ</t>
    </rPh>
    <phoneticPr fontId="1"/>
  </si>
  <si>
    <t>満足度の理由</t>
    <rPh sb="0" eb="3">
      <t>マンゾクド</t>
    </rPh>
    <rPh sb="4" eb="6">
      <t>リユウ</t>
    </rPh>
    <phoneticPr fontId="1"/>
  </si>
  <si>
    <t>一日目天気</t>
    <rPh sb="0" eb="2">
      <t>イチニチ</t>
    </rPh>
    <rPh sb="2" eb="3">
      <t>メ</t>
    </rPh>
    <rPh sb="3" eb="5">
      <t>テンキ</t>
    </rPh>
    <phoneticPr fontId="1"/>
  </si>
  <si>
    <t>二日目天気</t>
    <rPh sb="0" eb="3">
      <t>フツカメ</t>
    </rPh>
    <rPh sb="3" eb="5">
      <t>テンキ</t>
    </rPh>
    <phoneticPr fontId="1"/>
  </si>
  <si>
    <t>販売：菓子類</t>
  </si>
  <si>
    <t>販売：果物類</t>
  </si>
  <si>
    <t>販売：生鮮野菜類</t>
  </si>
  <si>
    <t>販売：穀物類</t>
  </si>
  <si>
    <t>販売：スイーツ加工品</t>
  </si>
  <si>
    <t>販売：水産加工品</t>
  </si>
  <si>
    <t>販売：肉類加工品</t>
  </si>
  <si>
    <t>販売：野菜加工品</t>
  </si>
  <si>
    <t>販売：酒、ジュース類</t>
  </si>
  <si>
    <t>販売：伝統工芸品</t>
  </si>
  <si>
    <t>販売：その他非食品類</t>
  </si>
  <si>
    <t>人気：菓子類</t>
  </si>
  <si>
    <t>人気：果物類</t>
  </si>
  <si>
    <t>人気：生鮮野菜類</t>
  </si>
  <si>
    <t>人気：穀物類</t>
  </si>
  <si>
    <t>人気：スイーツ加工品</t>
  </si>
  <si>
    <t>人気：水産加工品</t>
  </si>
  <si>
    <t>人気：肉類加工品</t>
  </si>
  <si>
    <t>人気：野菜加工品</t>
  </si>
  <si>
    <t>人気：酒、ジュース類</t>
  </si>
  <si>
    <t>人気：伝統工芸品</t>
  </si>
  <si>
    <t>人気：その他非食品類</t>
  </si>
  <si>
    <t>好評な品名</t>
    <rPh sb="0" eb="2">
      <t>コウヒョウ</t>
    </rPh>
    <rPh sb="3" eb="5">
      <t>ヒンメイ</t>
    </rPh>
    <phoneticPr fontId="1"/>
  </si>
  <si>
    <t>販売工夫</t>
    <rPh sb="0" eb="4">
      <t>ハンバイクフウ</t>
    </rPh>
    <phoneticPr fontId="1"/>
  </si>
  <si>
    <t>説明の適切さ</t>
    <rPh sb="0" eb="2">
      <t>セツメイ</t>
    </rPh>
    <rPh sb="3" eb="5">
      <t>テキセツ</t>
    </rPh>
    <phoneticPr fontId="1"/>
  </si>
  <si>
    <t>説明に対する意見</t>
    <rPh sb="0" eb="2">
      <t>セツメイ</t>
    </rPh>
    <rPh sb="3" eb="4">
      <t>タイ</t>
    </rPh>
    <rPh sb="6" eb="8">
      <t>イケン</t>
    </rPh>
    <phoneticPr fontId="1"/>
  </si>
  <si>
    <t>備品の適切さ</t>
    <rPh sb="0" eb="2">
      <t>ビヒン</t>
    </rPh>
    <rPh sb="3" eb="5">
      <t>テキセツ</t>
    </rPh>
    <phoneticPr fontId="1"/>
  </si>
  <si>
    <t>備品にたいする意見</t>
    <rPh sb="0" eb="2">
      <t>ビヒン</t>
    </rPh>
    <rPh sb="7" eb="9">
      <t>イケン</t>
    </rPh>
    <phoneticPr fontId="1"/>
  </si>
  <si>
    <t>利用料への意見</t>
    <rPh sb="0" eb="3">
      <t>リヨウリョウ</t>
    </rPh>
    <rPh sb="5" eb="7">
      <t>イケン</t>
    </rPh>
    <phoneticPr fontId="1"/>
  </si>
  <si>
    <t>満足度</t>
    <rPh sb="0" eb="3">
      <t>マンゾクド</t>
    </rPh>
    <phoneticPr fontId="1"/>
  </si>
  <si>
    <t>意見</t>
    <rPh sb="0" eb="2">
      <t>イケン</t>
    </rPh>
    <phoneticPr fontId="1"/>
  </si>
  <si>
    <t>100V用※（１台につき最大　　　　　　　1,400Ｗまで使用可能）</t>
    <phoneticPr fontId="1"/>
  </si>
  <si>
    <t>（自治体名・首長名）</t>
    <rPh sb="1" eb="4">
      <t>ジチタイ</t>
    </rPh>
    <rPh sb="4" eb="5">
      <t>メイ</t>
    </rPh>
    <rPh sb="6" eb="7">
      <t>クビ</t>
    </rPh>
    <rPh sb="7" eb="8">
      <t>チョウ</t>
    </rPh>
    <rPh sb="8" eb="9">
      <t>メイ</t>
    </rPh>
    <phoneticPr fontId="1"/>
  </si>
  <si>
    <t>貸出可能
数量</t>
    <rPh sb="0" eb="2">
      <t>カシダシ</t>
    </rPh>
    <rPh sb="2" eb="4">
      <t>カノウ</t>
    </rPh>
    <phoneticPr fontId="1"/>
  </si>
  <si>
    <t>１　主催団体</t>
    <rPh sb="2" eb="4">
      <t>シュサイ</t>
    </rPh>
    <rPh sb="4" eb="6">
      <t>ダンタイ</t>
    </rPh>
    <phoneticPr fontId="1"/>
  </si>
  <si>
    <t>２　開催期間　　　</t>
    <phoneticPr fontId="1"/>
  </si>
  <si>
    <t>３　中止理由　　　</t>
    <phoneticPr fontId="1"/>
  </si>
  <si>
    <t>（主催団体名・代表者名）</t>
    <rPh sb="1" eb="3">
      <t>シュサイ</t>
    </rPh>
    <rPh sb="3" eb="5">
      <t>ダンタイ</t>
    </rPh>
    <rPh sb="5" eb="6">
      <t>メイ</t>
    </rPh>
    <rPh sb="7" eb="10">
      <t>ダイヒョウシャ</t>
    </rPh>
    <rPh sb="10" eb="11">
      <t>メイ</t>
    </rPh>
    <phoneticPr fontId="1"/>
  </si>
  <si>
    <t>試食・試飲用テント</t>
    <phoneticPr fontId="1"/>
  </si>
  <si>
    <t>１　出展の目的は何ですか（複数回答可）</t>
    <rPh sb="2" eb="4">
      <t>シュッテン</t>
    </rPh>
    <rPh sb="5" eb="7">
      <t>モクテキ</t>
    </rPh>
    <rPh sb="8" eb="9">
      <t>ナン</t>
    </rPh>
    <rPh sb="13" eb="15">
      <t>フクスウ</t>
    </rPh>
    <rPh sb="15" eb="17">
      <t>カイトウ</t>
    </rPh>
    <rPh sb="17" eb="18">
      <t>カ</t>
    </rPh>
    <phoneticPr fontId="1"/>
  </si>
  <si>
    <t>当事業の運営面について</t>
    <rPh sb="0" eb="1">
      <t>トウ</t>
    </rPh>
    <rPh sb="1" eb="3">
      <t>ジギョウ</t>
    </rPh>
    <rPh sb="4" eb="6">
      <t>ウンエイ</t>
    </rPh>
    <rPh sb="6" eb="7">
      <t>メン</t>
    </rPh>
    <phoneticPr fontId="1"/>
  </si>
  <si>
    <t>３－１　出展の目的に対して得られた効果はどれくらいですか。</t>
    <rPh sb="4" eb="6">
      <t>シュッテン</t>
    </rPh>
    <rPh sb="7" eb="9">
      <t>モクテキ</t>
    </rPh>
    <rPh sb="10" eb="11">
      <t>タイ</t>
    </rPh>
    <rPh sb="13" eb="14">
      <t>エ</t>
    </rPh>
    <rPh sb="17" eb="19">
      <t>コウカ</t>
    </rPh>
    <phoneticPr fontId="1"/>
  </si>
  <si>
    <t>３－２　差し支えなければ、上記回答の理由もお答えください。</t>
    <rPh sb="4" eb="5">
      <t>サ</t>
    </rPh>
    <rPh sb="6" eb="7">
      <t>ツカ</t>
    </rPh>
    <rPh sb="13" eb="15">
      <t>ジョウキ</t>
    </rPh>
    <rPh sb="15" eb="17">
      <t>カイトウ</t>
    </rPh>
    <rPh sb="18" eb="20">
      <t>リユウ</t>
    </rPh>
    <rPh sb="22" eb="23">
      <t>コタ</t>
    </rPh>
    <phoneticPr fontId="1"/>
  </si>
  <si>
    <t>４　販売当日の天気を教えてください。</t>
    <rPh sb="2" eb="4">
      <t>ハンバイ</t>
    </rPh>
    <rPh sb="4" eb="6">
      <t>トウジツ</t>
    </rPh>
    <rPh sb="7" eb="9">
      <t>テンキ</t>
    </rPh>
    <rPh sb="10" eb="11">
      <t>オシ</t>
    </rPh>
    <phoneticPr fontId="1"/>
  </si>
  <si>
    <t>５　販売商品の品目を教えてください（複数回答可）</t>
    <rPh sb="2" eb="4">
      <t>ハンバイ</t>
    </rPh>
    <rPh sb="4" eb="6">
      <t>ショウヒン</t>
    </rPh>
    <rPh sb="7" eb="9">
      <t>ヒンモク</t>
    </rPh>
    <rPh sb="10" eb="11">
      <t>オシ</t>
    </rPh>
    <rPh sb="18" eb="20">
      <t>フクスウ</t>
    </rPh>
    <rPh sb="20" eb="22">
      <t>カイトウ</t>
    </rPh>
    <rPh sb="22" eb="23">
      <t>カ</t>
    </rPh>
    <phoneticPr fontId="1"/>
  </si>
  <si>
    <t>６－１　好評だった品目を教えてください（複数回答可）</t>
    <rPh sb="4" eb="6">
      <t>コウヒョウ</t>
    </rPh>
    <rPh sb="9" eb="11">
      <t>ヒンモク</t>
    </rPh>
    <rPh sb="12" eb="13">
      <t>オシ</t>
    </rPh>
    <rPh sb="20" eb="22">
      <t>フクスウ</t>
    </rPh>
    <rPh sb="22" eb="24">
      <t>カイトウ</t>
    </rPh>
    <rPh sb="24" eb="25">
      <t>カ</t>
    </rPh>
    <phoneticPr fontId="1"/>
  </si>
  <si>
    <t>６－２　特に好評だったものの出品物の名称を教えてください（自由記載）</t>
    <rPh sb="4" eb="5">
      <t>トク</t>
    </rPh>
    <rPh sb="6" eb="8">
      <t>コウヒョウ</t>
    </rPh>
    <rPh sb="14" eb="16">
      <t>シュッピン</t>
    </rPh>
    <rPh sb="16" eb="17">
      <t>ブツ</t>
    </rPh>
    <rPh sb="18" eb="20">
      <t>メイショウ</t>
    </rPh>
    <rPh sb="21" eb="22">
      <t>オシ</t>
    </rPh>
    <rPh sb="29" eb="31">
      <t>ジユウ</t>
    </rPh>
    <rPh sb="31" eb="33">
      <t>キサイ</t>
    </rPh>
    <phoneticPr fontId="1"/>
  </si>
  <si>
    <t>７　販売時の工夫を教えてください（自由記載）</t>
    <rPh sb="2" eb="4">
      <t>ハンバイ</t>
    </rPh>
    <rPh sb="4" eb="5">
      <t>ジ</t>
    </rPh>
    <rPh sb="6" eb="8">
      <t>クフウ</t>
    </rPh>
    <rPh sb="9" eb="10">
      <t>オシ</t>
    </rPh>
    <rPh sb="17" eb="19">
      <t>ジユウ</t>
    </rPh>
    <rPh sb="19" eb="21">
      <t>キサイ</t>
    </rPh>
    <phoneticPr fontId="1"/>
  </si>
  <si>
    <t>８－１　事前の説明は適切か</t>
    <phoneticPr fontId="1"/>
  </si>
  <si>
    <t>８－２　適切でない場合、どういった点の説明が不適切であったか、
　　　　また改善方法などがあればご記載ください（自由記載）</t>
    <rPh sb="4" eb="6">
      <t>テキセツ</t>
    </rPh>
    <rPh sb="9" eb="11">
      <t>バアイ</t>
    </rPh>
    <rPh sb="17" eb="18">
      <t>テン</t>
    </rPh>
    <rPh sb="19" eb="21">
      <t>セツメイ</t>
    </rPh>
    <rPh sb="22" eb="25">
      <t>フテキセツ</t>
    </rPh>
    <rPh sb="38" eb="40">
      <t>カイゼン</t>
    </rPh>
    <rPh sb="40" eb="42">
      <t>ホウホウ</t>
    </rPh>
    <rPh sb="49" eb="51">
      <t>キサイ</t>
    </rPh>
    <rPh sb="56" eb="58">
      <t>ジユウ</t>
    </rPh>
    <rPh sb="58" eb="60">
      <t>キサイ</t>
    </rPh>
    <phoneticPr fontId="1"/>
  </si>
  <si>
    <t>９－１　貸出備品の充実度</t>
    <rPh sb="4" eb="6">
      <t>カシダシ</t>
    </rPh>
    <rPh sb="6" eb="8">
      <t>ビヒン</t>
    </rPh>
    <rPh sb="9" eb="12">
      <t>ジュウジツド</t>
    </rPh>
    <phoneticPr fontId="1"/>
  </si>
  <si>
    <t>９－２　充実していない場合、どういった備品があったら良いか、
　　　　　備品充実度の改善方法などがあればご記載ください（自由記載）</t>
    <rPh sb="4" eb="6">
      <t>ジュウジツ</t>
    </rPh>
    <rPh sb="11" eb="13">
      <t>バアイ</t>
    </rPh>
    <rPh sb="19" eb="21">
      <t>ビヒン</t>
    </rPh>
    <rPh sb="26" eb="27">
      <t>ヨ</t>
    </rPh>
    <rPh sb="36" eb="38">
      <t>ビヒン</t>
    </rPh>
    <rPh sb="38" eb="41">
      <t>ジュウジツド</t>
    </rPh>
    <rPh sb="42" eb="44">
      <t>カイゼン</t>
    </rPh>
    <rPh sb="44" eb="46">
      <t>ホウホウ</t>
    </rPh>
    <rPh sb="53" eb="55">
      <t>キサイ</t>
    </rPh>
    <rPh sb="60" eb="62">
      <t>ジユウ</t>
    </rPh>
    <rPh sb="62" eb="64">
      <t>キサイ</t>
    </rPh>
    <phoneticPr fontId="1"/>
  </si>
  <si>
    <t>１０－１　テント貸出料は適正か</t>
    <rPh sb="8" eb="10">
      <t>カシダシ</t>
    </rPh>
    <rPh sb="10" eb="11">
      <t>リョウ</t>
    </rPh>
    <rPh sb="12" eb="14">
      <t>テキセイ</t>
    </rPh>
    <phoneticPr fontId="1"/>
  </si>
  <si>
    <t>１０－２　スペース利用料は適正か</t>
    <rPh sb="9" eb="12">
      <t>リヨウリョウ</t>
    </rPh>
    <rPh sb="13" eb="15">
      <t>テキセイ</t>
    </rPh>
    <phoneticPr fontId="1"/>
  </si>
  <si>
    <t>１０－３　適正でない場合、適正と思われる価格体系や、料金設定の改善方法
　　　　　などがあればご記載ください（自由記載）</t>
    <rPh sb="5" eb="7">
      <t>テキセイ</t>
    </rPh>
    <rPh sb="10" eb="12">
      <t>バアイ</t>
    </rPh>
    <rPh sb="13" eb="15">
      <t>テキセイ</t>
    </rPh>
    <rPh sb="16" eb="17">
      <t>オモ</t>
    </rPh>
    <rPh sb="20" eb="22">
      <t>カカク</t>
    </rPh>
    <rPh sb="22" eb="24">
      <t>タイケイ</t>
    </rPh>
    <rPh sb="26" eb="28">
      <t>リョウキン</t>
    </rPh>
    <rPh sb="28" eb="30">
      <t>セッテイ</t>
    </rPh>
    <rPh sb="31" eb="33">
      <t>カイゼン</t>
    </rPh>
    <rPh sb="33" eb="35">
      <t>ホウホウ</t>
    </rPh>
    <rPh sb="48" eb="50">
      <t>キサイ</t>
    </rPh>
    <rPh sb="55" eb="57">
      <t>ジユウ</t>
    </rPh>
    <rPh sb="57" eb="59">
      <t>キサイ</t>
    </rPh>
    <phoneticPr fontId="1"/>
  </si>
  <si>
    <t>お着替え場所</t>
    <rPh sb="1" eb="3">
      <t>キガ</t>
    </rPh>
    <rPh sb="4" eb="6">
      <t>バショ</t>
    </rPh>
    <phoneticPr fontId="1"/>
  </si>
  <si>
    <t>荷物等の保管場所</t>
    <rPh sb="2" eb="3">
      <t>トウ</t>
    </rPh>
    <rPh sb="4" eb="8">
      <t>ホカンバショ</t>
    </rPh>
    <phoneticPr fontId="1"/>
  </si>
  <si>
    <t>※ＰＲ文とあわせて、貴団体の代表的な風景、名産、販売品などの写真（JPEG）を２枚までメールでお送りください。</t>
    <phoneticPr fontId="1"/>
  </si>
  <si>
    <t>提出していただいた原稿・写真は、当センターホームページ及びフェイスブック、案内チラシ等に掲載させていただきます。</t>
    <phoneticPr fontId="1"/>
  </si>
  <si>
    <t>テント貸出料の設定</t>
    <rPh sb="3" eb="5">
      <t>カシダシ</t>
    </rPh>
    <rPh sb="5" eb="6">
      <t>リョウ</t>
    </rPh>
    <rPh sb="7" eb="9">
      <t>セッテイ</t>
    </rPh>
    <phoneticPr fontId="1"/>
  </si>
  <si>
    <t>スペース料の設定</t>
    <rPh sb="4" eb="5">
      <t>リョウ</t>
    </rPh>
    <rPh sb="6" eb="8">
      <t>セッテイ</t>
    </rPh>
    <phoneticPr fontId="1"/>
  </si>
  <si>
    <t>また利用したいと思いますか</t>
    <rPh sb="2" eb="4">
      <t>リヨウ</t>
    </rPh>
    <rPh sb="8" eb="9">
      <t>オモ</t>
    </rPh>
    <phoneticPr fontId="1"/>
  </si>
  <si>
    <t>その理由</t>
    <rPh sb="2" eb="4">
      <t>リユウ</t>
    </rPh>
    <phoneticPr fontId="1"/>
  </si>
  <si>
    <t>理由（アクセス、料金、その他）</t>
    <rPh sb="0" eb="2">
      <t>リユウ</t>
    </rPh>
    <rPh sb="8" eb="10">
      <t>リョウキン</t>
    </rPh>
    <rPh sb="13" eb="14">
      <t>ホカ</t>
    </rPh>
    <phoneticPr fontId="1"/>
  </si>
  <si>
    <t>人</t>
    <rPh sb="0" eb="1">
      <t>ニン</t>
    </rPh>
    <phoneticPr fontId="1"/>
  </si>
  <si>
    <t>来訪者数</t>
    <rPh sb="0" eb="3">
      <t>ライホウシャ</t>
    </rPh>
    <rPh sb="3" eb="4">
      <t>スウ</t>
    </rPh>
    <phoneticPr fontId="1"/>
  </si>
  <si>
    <t>　なお、事業実施にあたっては、「地域産品・観光おこし促進支援事業運営の手引き」にある注意事項等を遵守するとともに、イベントスペースの使用に伴う人身事故及び展示物品、設備等の盗難、破損等については一切の責任を負います。
 　また、スペース内外の建造物、設備、備品その他付帯設備などを毀損、汚損、紛失したときは、その損害額を負担します。</t>
    <phoneticPr fontId="1"/>
  </si>
  <si>
    <t>地域産品・観光おこし促進支援事業実績報告書
（日本橋イベントスペース）</t>
    <rPh sb="0" eb="2">
      <t>チイキ</t>
    </rPh>
    <rPh sb="2" eb="4">
      <t>サンピン</t>
    </rPh>
    <rPh sb="5" eb="7">
      <t>カンコウ</t>
    </rPh>
    <rPh sb="10" eb="12">
      <t>ソクシン</t>
    </rPh>
    <rPh sb="12" eb="14">
      <t>シエン</t>
    </rPh>
    <rPh sb="14" eb="16">
      <t>ジギョウ</t>
    </rPh>
    <rPh sb="16" eb="18">
      <t>ジッセキ</t>
    </rPh>
    <rPh sb="18" eb="21">
      <t>ホウコクショ</t>
    </rPh>
    <rPh sb="23" eb="26">
      <t>ニホンバシ</t>
    </rPh>
    <phoneticPr fontId="1"/>
  </si>
  <si>
    <t>地域産品・観光おこし促進支援事業中止届
(日本橋イベントスペース)</t>
    <rPh sb="16" eb="18">
      <t>チュウシ</t>
    </rPh>
    <rPh sb="18" eb="19">
      <t>トドケ</t>
    </rPh>
    <rPh sb="21" eb="24">
      <t>ニホンバシ</t>
    </rPh>
    <phoneticPr fontId="1"/>
  </si>
  <si>
    <t xml:space="preserve"> 3　行事の目的</t>
    <phoneticPr fontId="1"/>
  </si>
  <si>
    <t>１　行事名及び行事の期間</t>
    <phoneticPr fontId="1"/>
  </si>
  <si>
    <t>　</t>
    <phoneticPr fontId="1"/>
  </si>
  <si>
    <t>　（行事開催届と同時に提出する場合は、１から５は省略できます。）</t>
    <phoneticPr fontId="1"/>
  </si>
  <si>
    <t>６　取扱食品及び取扱方法</t>
    <phoneticPr fontId="1"/>
  </si>
  <si>
    <t>７　本年度の累計出店日数（今回の出店日数を含む）</t>
    <rPh sb="2" eb="5">
      <t>ホンネンド</t>
    </rPh>
    <rPh sb="6" eb="8">
      <t>ルイケイ</t>
    </rPh>
    <rPh sb="8" eb="10">
      <t>シュッテン</t>
    </rPh>
    <rPh sb="10" eb="12">
      <t>ニッスウ</t>
    </rPh>
    <rPh sb="13" eb="15">
      <t>コンカイ</t>
    </rPh>
    <rPh sb="16" eb="18">
      <t>シュッテン</t>
    </rPh>
    <rPh sb="18" eb="20">
      <t>ニッスウ</t>
    </rPh>
    <rPh sb="21" eb="22">
      <t>フク</t>
    </rPh>
    <phoneticPr fontId="1"/>
  </si>
  <si>
    <t>日</t>
    <rPh sb="0" eb="1">
      <t>ニチ</t>
    </rPh>
    <phoneticPr fontId="1"/>
  </si>
  <si>
    <t>主催者</t>
    <rPh sb="0" eb="2">
      <t>シュサイ</t>
    </rPh>
    <rPh sb="2" eb="3">
      <t>シャ</t>
    </rPh>
    <phoneticPr fontId="1"/>
  </si>
  <si>
    <t>後援者</t>
    <rPh sb="0" eb="3">
      <t>コウエンシャ</t>
    </rPh>
    <phoneticPr fontId="1"/>
  </si>
  <si>
    <t>２　イベントの運営</t>
    <phoneticPr fontId="1"/>
  </si>
  <si>
    <t>1日目</t>
    <rPh sb="1" eb="2">
      <t>ニチ</t>
    </rPh>
    <rPh sb="2" eb="3">
      <t>メ</t>
    </rPh>
    <phoneticPr fontId="1"/>
  </si>
  <si>
    <t>2日目</t>
    <rPh sb="1" eb="2">
      <t>ニチ</t>
    </rPh>
    <rPh sb="2" eb="3">
      <t>メ</t>
    </rPh>
    <phoneticPr fontId="1"/>
  </si>
  <si>
    <t>2日目</t>
    <rPh sb="0" eb="2">
      <t>フツカ</t>
    </rPh>
    <rPh sb="2" eb="3">
      <t>メ</t>
    </rPh>
    <phoneticPr fontId="1"/>
  </si>
  <si>
    <t>　このことについて、次のとおり実施したく、申請いたします。</t>
    <phoneticPr fontId="1"/>
  </si>
  <si>
    <t>　　　年　　月　　日付け地活センター発第　　号で利用決定のありました標題の件につきまして、下記の理由により当該事業を中止したく、了承いただきますようお願いします。</t>
    <phoneticPr fontId="1"/>
  </si>
  <si>
    <r>
      <t>　　①本ファイルを使用し、提出ファイルを作成ください。
　　　</t>
    </r>
    <r>
      <rPr>
        <b/>
        <sz val="12"/>
        <color rgb="FFFF0000"/>
        <rFont val="游ゴシック"/>
        <family val="3"/>
        <charset val="128"/>
        <scheme val="minor"/>
      </rPr>
      <t>※黄色の着色セルのみ記入し、作成の際に行の挿入等は行わないでください。</t>
    </r>
    <r>
      <rPr>
        <sz val="12"/>
        <color theme="1"/>
        <rFont val="游ゴシック"/>
        <family val="2"/>
        <charset val="128"/>
        <scheme val="minor"/>
      </rPr>
      <t xml:space="preserve">
　　②</t>
    </r>
    <r>
      <rPr>
        <b/>
        <sz val="12"/>
        <color theme="1"/>
        <rFont val="游ゴシック"/>
        <family val="3"/>
        <charset val="128"/>
        <scheme val="minor"/>
      </rPr>
      <t>本ファイル</t>
    </r>
    <r>
      <rPr>
        <sz val="12"/>
        <color theme="1"/>
        <rFont val="游ゴシック"/>
        <family val="2"/>
        <charset val="128"/>
        <scheme val="minor"/>
      </rPr>
      <t>と</t>
    </r>
    <r>
      <rPr>
        <b/>
        <sz val="12"/>
        <color theme="1"/>
        <rFont val="游ゴシック"/>
        <family val="3"/>
        <charset val="128"/>
        <scheme val="minor"/>
      </rPr>
      <t>PR写真</t>
    </r>
    <r>
      <rPr>
        <sz val="12"/>
        <color theme="1"/>
        <rFont val="游ゴシック"/>
        <family val="2"/>
        <charset val="128"/>
        <scheme val="minor"/>
      </rPr>
      <t>をデータにてメールで提出ください。</t>
    </r>
    <rPh sb="3" eb="4">
      <t>ホン</t>
    </rPh>
    <rPh sb="9" eb="11">
      <t>シヨウ</t>
    </rPh>
    <rPh sb="13" eb="15">
      <t>テイシュツ</t>
    </rPh>
    <rPh sb="20" eb="22">
      <t>サクセイ</t>
    </rPh>
    <rPh sb="32" eb="34">
      <t>キイロ</t>
    </rPh>
    <rPh sb="35" eb="37">
      <t>チャクショク</t>
    </rPh>
    <rPh sb="41" eb="43">
      <t>キニュウ</t>
    </rPh>
    <rPh sb="45" eb="47">
      <t>サクセイ</t>
    </rPh>
    <rPh sb="48" eb="49">
      <t>サイ</t>
    </rPh>
    <rPh sb="50" eb="51">
      <t>ギョウ</t>
    </rPh>
    <rPh sb="52" eb="54">
      <t>ソウニュウ</t>
    </rPh>
    <rPh sb="54" eb="55">
      <t>トウ</t>
    </rPh>
    <rPh sb="56" eb="57">
      <t>オコナ</t>
    </rPh>
    <rPh sb="70" eb="71">
      <t>ホン</t>
    </rPh>
    <rPh sb="78" eb="80">
      <t>シャシン</t>
    </rPh>
    <rPh sb="90" eb="92">
      <t>テイシュツ</t>
    </rPh>
    <phoneticPr fontId="1"/>
  </si>
  <si>
    <t>１　提出フロー</t>
    <rPh sb="2" eb="4">
      <t>テイシュツ</t>
    </rPh>
    <phoneticPr fontId="1"/>
  </si>
  <si>
    <t>２　事業申請関係</t>
    <rPh sb="2" eb="4">
      <t>ジギョウ</t>
    </rPh>
    <rPh sb="4" eb="6">
      <t>シンセイ</t>
    </rPh>
    <rPh sb="6" eb="8">
      <t>カンケイ</t>
    </rPh>
    <phoneticPr fontId="1"/>
  </si>
  <si>
    <t>４　イベントPR関係</t>
    <rPh sb="8" eb="10">
      <t>カンケイ</t>
    </rPh>
    <phoneticPr fontId="1"/>
  </si>
  <si>
    <r>
      <t>　　①本ファイルを使用し提出ファイルを作成ください。
　　　</t>
    </r>
    <r>
      <rPr>
        <b/>
        <sz val="12"/>
        <color rgb="FFFF0000"/>
        <rFont val="游ゴシック"/>
        <family val="3"/>
        <charset val="128"/>
        <scheme val="minor"/>
      </rPr>
      <t>※黄色の着色セルのみ記入し、作成の際に行の挿入等は行わないでください。</t>
    </r>
    <r>
      <rPr>
        <sz val="12"/>
        <color theme="1"/>
        <rFont val="游ゴシック"/>
        <family val="2"/>
        <charset val="128"/>
        <scheme val="minor"/>
      </rPr>
      <t xml:space="preserve">
　　②</t>
    </r>
    <r>
      <rPr>
        <b/>
        <sz val="12"/>
        <color theme="1"/>
        <rFont val="游ゴシック"/>
        <family val="3"/>
        <charset val="128"/>
        <scheme val="minor"/>
      </rPr>
      <t>本ファイル</t>
    </r>
    <r>
      <rPr>
        <sz val="12"/>
        <color theme="1"/>
        <rFont val="游ゴシック"/>
        <family val="2"/>
        <charset val="128"/>
        <scheme val="minor"/>
      </rPr>
      <t>をデータにてメールで提出ください。
　　③センターから請求書を発送いたしますので、期日までにお支払いください。</t>
    </r>
    <rPh sb="3" eb="4">
      <t>ホン</t>
    </rPh>
    <rPh sb="9" eb="11">
      <t>シヨウ</t>
    </rPh>
    <rPh sb="12" eb="14">
      <t>テイシュツ</t>
    </rPh>
    <rPh sb="19" eb="21">
      <t>サクセイ</t>
    </rPh>
    <rPh sb="69" eb="70">
      <t>ホン</t>
    </rPh>
    <rPh sb="84" eb="86">
      <t>テイシュツ</t>
    </rPh>
    <rPh sb="101" eb="104">
      <t>セイキュウショ</t>
    </rPh>
    <rPh sb="105" eb="107">
      <t>ハッソウ</t>
    </rPh>
    <rPh sb="115" eb="117">
      <t>キジツ</t>
    </rPh>
    <rPh sb="121" eb="123">
      <t>シハラ</t>
    </rPh>
    <phoneticPr fontId="1"/>
  </si>
  <si>
    <t>地域産品・観光おこし促進支援事業申請書（様式3）</t>
    <rPh sb="20" eb="22">
      <t>ヨウシキ</t>
    </rPh>
    <phoneticPr fontId="1"/>
  </si>
  <si>
    <t>地域産品・観光おこし促進支援事業実績報告書（様式5）</t>
    <rPh sb="22" eb="24">
      <t>ヨウシキ</t>
    </rPh>
    <phoneticPr fontId="1"/>
  </si>
  <si>
    <t>期限</t>
    <rPh sb="0" eb="2">
      <t>キゲン</t>
    </rPh>
    <phoneticPr fontId="1"/>
  </si>
  <si>
    <t>終了後2週間以内</t>
    <rPh sb="0" eb="2">
      <t>シュウリョウ</t>
    </rPh>
    <rPh sb="2" eb="3">
      <t>アト</t>
    </rPh>
    <rPh sb="4" eb="6">
      <t>シュウカン</t>
    </rPh>
    <rPh sb="6" eb="8">
      <t>イナイ</t>
    </rPh>
    <phoneticPr fontId="1"/>
  </si>
  <si>
    <t>終了後2週間以内</t>
    <rPh sb="0" eb="3">
      <t>シュウリョウアト</t>
    </rPh>
    <rPh sb="4" eb="8">
      <t>シュウカンイナイ</t>
    </rPh>
    <phoneticPr fontId="1"/>
  </si>
  <si>
    <t>出店者住所</t>
    <rPh sb="0" eb="2">
      <t>シュッテン</t>
    </rPh>
    <rPh sb="2" eb="3">
      <t>モノ</t>
    </rPh>
    <phoneticPr fontId="1"/>
  </si>
  <si>
    <t>出店団体名</t>
    <rPh sb="0" eb="2">
      <t>シュッテン</t>
    </rPh>
    <rPh sb="2" eb="4">
      <t>ダンタイ</t>
    </rPh>
    <phoneticPr fontId="1"/>
  </si>
  <si>
    <t>出展時期（自動入力）</t>
    <rPh sb="0" eb="2">
      <t>シュッテン</t>
    </rPh>
    <rPh sb="2" eb="4">
      <t>ジキ</t>
    </rPh>
    <rPh sb="5" eb="7">
      <t>ジドウ</t>
    </rPh>
    <rPh sb="7" eb="9">
      <t>ニュウリョク</t>
    </rPh>
    <phoneticPr fontId="1"/>
  </si>
  <si>
    <t>以上でアンケートは終わりです。ご協力ありがとうございました。</t>
    <rPh sb="0" eb="2">
      <t>イジョウ</t>
    </rPh>
    <rPh sb="9" eb="10">
      <t>オ</t>
    </rPh>
    <rPh sb="16" eb="18">
      <t>キョウリョク</t>
    </rPh>
    <phoneticPr fontId="1"/>
  </si>
  <si>
    <t>１　実績報告フロー</t>
    <rPh sb="2" eb="4">
      <t>ジッセキ</t>
    </rPh>
    <rPh sb="4" eb="6">
      <t>ホウコク</t>
    </rPh>
    <phoneticPr fontId="1"/>
  </si>
  <si>
    <t>２　実績報告関係（印刷・押印の上提出）</t>
    <rPh sb="2" eb="4">
      <t>ジッセキ</t>
    </rPh>
    <rPh sb="4" eb="6">
      <t>ホウコク</t>
    </rPh>
    <rPh sb="6" eb="8">
      <t>カンケイ</t>
    </rPh>
    <phoneticPr fontId="1"/>
  </si>
  <si>
    <t>３　アンケートシート（データ提出・押印不要）</t>
    <rPh sb="14" eb="16">
      <t>テイシュツ</t>
    </rPh>
    <rPh sb="17" eb="19">
      <t>オウイン</t>
    </rPh>
    <rPh sb="19" eb="21">
      <t>フヨウ</t>
    </rPh>
    <phoneticPr fontId="1"/>
  </si>
  <si>
    <t>４　臨時出店者の出店場所及び出店期間　　東京都中央区日本橋2－3－4　日本橋プラザビル南広場</t>
    <rPh sb="20" eb="23">
      <t>トウキョウト</t>
    </rPh>
    <phoneticPr fontId="1"/>
  </si>
  <si>
    <t>３　保健所届出関係　※食品を取り扱う場合のみ（販売、試飲、試食、無料配布含む）</t>
    <rPh sb="2" eb="5">
      <t>ホケンジョ</t>
    </rPh>
    <rPh sb="5" eb="7">
      <t>トドケデ</t>
    </rPh>
    <rPh sb="7" eb="9">
      <t>カンケイ</t>
    </rPh>
    <rPh sb="11" eb="13">
      <t>ショクヒン</t>
    </rPh>
    <rPh sb="14" eb="15">
      <t>ト</t>
    </rPh>
    <rPh sb="16" eb="17">
      <t>アツカ</t>
    </rPh>
    <rPh sb="18" eb="20">
      <t>バアイ</t>
    </rPh>
    <rPh sb="23" eb="25">
      <t>ハンバイ</t>
    </rPh>
    <rPh sb="26" eb="28">
      <t>シイン</t>
    </rPh>
    <rPh sb="29" eb="31">
      <t>シショク</t>
    </rPh>
    <rPh sb="32" eb="34">
      <t>ムリョウ</t>
    </rPh>
    <rPh sb="34" eb="36">
      <t>ハイフ</t>
    </rPh>
    <rPh sb="36" eb="37">
      <t>フク</t>
    </rPh>
    <phoneticPr fontId="1"/>
  </si>
  <si>
    <t>　理事長　林﨑　理　様</t>
    <rPh sb="5" eb="7">
      <t>ハヤシザキ</t>
    </rPh>
    <rPh sb="8" eb="9">
      <t>オサム</t>
    </rPh>
    <phoneticPr fontId="1"/>
  </si>
  <si>
    <t>３　出展時期の選定理由</t>
    <rPh sb="2" eb="4">
      <t>シュッテン</t>
    </rPh>
    <rPh sb="4" eb="6">
      <t>ジキ</t>
    </rPh>
    <rPh sb="7" eb="9">
      <t>センテイ</t>
    </rPh>
    <rPh sb="9" eb="11">
      <t>リユウ</t>
    </rPh>
    <phoneticPr fontId="1"/>
  </si>
  <si>
    <t>その他媒体</t>
    <rPh sb="2" eb="3">
      <t>タ</t>
    </rPh>
    <rPh sb="3" eb="5">
      <t>バイタイ</t>
    </rPh>
    <phoneticPr fontId="1"/>
  </si>
  <si>
    <t>２　日本橋イベントスペースを知った媒体は何ですか。</t>
    <rPh sb="2" eb="5">
      <t>ニホンバシ</t>
    </rPh>
    <rPh sb="14" eb="15">
      <t>シ</t>
    </rPh>
    <rPh sb="17" eb="19">
      <t>バイタイ</t>
    </rPh>
    <rPh sb="20" eb="21">
      <t>ナン</t>
    </rPh>
    <phoneticPr fontId="1"/>
  </si>
  <si>
    <t>利用約
1～２か月前</t>
    <rPh sb="0" eb="2">
      <t>リヨウ</t>
    </rPh>
    <rPh sb="2" eb="3">
      <t>ヤク</t>
    </rPh>
    <rPh sb="8" eb="9">
      <t>ゲツ</t>
    </rPh>
    <rPh sb="9" eb="10">
      <t>マエ</t>
    </rPh>
    <phoneticPr fontId="1"/>
  </si>
  <si>
    <t>１１　人通り・販売額の想定について</t>
    <rPh sb="3" eb="5">
      <t>ヒトドオ</t>
    </rPh>
    <rPh sb="7" eb="10">
      <t>ハンバイガク</t>
    </rPh>
    <rPh sb="11" eb="13">
      <t>ソウテイ</t>
    </rPh>
    <phoneticPr fontId="1"/>
  </si>
  <si>
    <t>１２－１　当事業の全体の満足度を教えてください</t>
    <rPh sb="5" eb="6">
      <t>トウ</t>
    </rPh>
    <rPh sb="6" eb="8">
      <t>ジギョウ</t>
    </rPh>
    <rPh sb="9" eb="11">
      <t>ゼンタイ</t>
    </rPh>
    <rPh sb="12" eb="15">
      <t>マンゾクド</t>
    </rPh>
    <rPh sb="16" eb="17">
      <t>オシ</t>
    </rPh>
    <phoneticPr fontId="1"/>
  </si>
  <si>
    <t>１２－２　また利用したいと思いますか</t>
    <rPh sb="7" eb="9">
      <t>リヨウ</t>
    </rPh>
    <rPh sb="13" eb="14">
      <t>オモ</t>
    </rPh>
    <phoneticPr fontId="1"/>
  </si>
  <si>
    <t>１２－３　２の理由</t>
    <rPh sb="7" eb="9">
      <t>リユウ</t>
    </rPh>
    <phoneticPr fontId="1"/>
  </si>
  <si>
    <t>１２－4　そのほか事前説明や当日の運営などにおいて、お気づきの点など、
　　　　　忌憚のないご意見をいただければと思います（自由記載）</t>
    <rPh sb="27" eb="28">
      <t>キ</t>
    </rPh>
    <rPh sb="31" eb="32">
      <t>テン</t>
    </rPh>
    <rPh sb="62" eb="64">
      <t>ジユウ</t>
    </rPh>
    <rPh sb="64" eb="66">
      <t>キサイ</t>
    </rPh>
    <phoneticPr fontId="1"/>
  </si>
  <si>
    <t>人通り(集客)</t>
    <rPh sb="0" eb="2">
      <t>ヒトドオ</t>
    </rPh>
    <rPh sb="4" eb="6">
      <t>シュウキャク</t>
    </rPh>
    <phoneticPr fontId="1"/>
  </si>
  <si>
    <t>販売額（販売数）</t>
    <rPh sb="0" eb="3">
      <t>ハンバイガク</t>
    </rPh>
    <rPh sb="4" eb="6">
      <t>ハンバイ</t>
    </rPh>
    <rPh sb="6" eb="7">
      <t>スウ</t>
    </rPh>
    <phoneticPr fontId="1"/>
  </si>
  <si>
    <r>
      <t>販売用テント</t>
    </r>
    <r>
      <rPr>
        <b/>
        <sz val="10"/>
        <color theme="1"/>
        <rFont val="游ゴシック"/>
        <family val="3"/>
        <charset val="128"/>
        <scheme val="minor"/>
      </rPr>
      <t>（追加）</t>
    </r>
    <rPh sb="0" eb="3">
      <t>ハンバイヨウ</t>
    </rPh>
    <rPh sb="7" eb="9">
      <t>ツイカ</t>
    </rPh>
    <phoneticPr fontId="1"/>
  </si>
  <si>
    <t>※すべての項目に記入してください。</t>
    <phoneticPr fontId="1"/>
  </si>
  <si>
    <t>販売事業者
※臨時出展届に準ずる</t>
    <rPh sb="0" eb="2">
      <t>ハンバイ</t>
    </rPh>
    <rPh sb="2" eb="5">
      <t>ジギョウシャ</t>
    </rPh>
    <rPh sb="7" eb="11">
      <t>リンジシュッテン</t>
    </rPh>
    <rPh sb="11" eb="12">
      <t>トドケ</t>
    </rPh>
    <rPh sb="13" eb="14">
      <t>ジュン</t>
    </rPh>
    <phoneticPr fontId="1"/>
  </si>
  <si>
    <t>アンケートへ移動（Googleフォーム）</t>
    <phoneticPr fontId="1"/>
  </si>
  <si>
    <t>PR写真（JPEG）２、３枚</t>
    <rPh sb="2" eb="4">
      <t>シャシン</t>
    </rPh>
    <rPh sb="13" eb="14">
      <t>マイ</t>
    </rPh>
    <phoneticPr fontId="1"/>
  </si>
  <si>
    <t>不具合でGoogleフォームに入力できない場合はこちらに入力してください。</t>
    <rPh sb="0" eb="3">
      <t>フグアイ</t>
    </rPh>
    <rPh sb="15" eb="17">
      <t>ニュウリョク</t>
    </rPh>
    <rPh sb="21" eb="23">
      <t>バアイ</t>
    </rPh>
    <rPh sb="28" eb="30">
      <t>ニュウリョク</t>
    </rPh>
    <phoneticPr fontId="1"/>
  </si>
  <si>
    <t>～</t>
    <phoneticPr fontId="1"/>
  </si>
  <si>
    <t>※ 負担金額は(利用日数×120,000円)＋(追加テント数×利用日数×10,000円)より算出してください。ただし、利用申込時に負担金額の積み増しを申出されていた場合は、当該積み増し分を含めてご記入ください。</t>
    <rPh sb="24" eb="26">
      <t>ツイカ</t>
    </rPh>
    <phoneticPr fontId="1"/>
  </si>
  <si>
    <t>～</t>
    <phoneticPr fontId="1"/>
  </si>
  <si>
    <t>特産品の試食・試飲</t>
    <phoneticPr fontId="1"/>
  </si>
  <si>
    <t>緊急連絡先</t>
    <rPh sb="0" eb="2">
      <t>キンキュウ</t>
    </rPh>
    <rPh sb="2" eb="5">
      <t>レンラクサキ</t>
    </rPh>
    <phoneticPr fontId="1"/>
  </si>
  <si>
    <t>担当者名</t>
    <rPh sb="0" eb="4">
      <t>タントウシャメイ</t>
    </rPh>
    <phoneticPr fontId="1"/>
  </si>
  <si>
    <t>携帯電話番号</t>
    <rPh sb="0" eb="2">
      <t>ケイタイ</t>
    </rPh>
    <rPh sb="2" eb="4">
      <t>デンワ</t>
    </rPh>
    <rPh sb="4" eb="6">
      <t>バンゴウ</t>
    </rPh>
    <phoneticPr fontId="1"/>
  </si>
  <si>
    <t>PRチラシ※作成している場合</t>
    <rPh sb="6" eb="8">
      <t>サクセイ</t>
    </rPh>
    <rPh sb="12" eb="14">
      <t>バアイ</t>
    </rPh>
    <phoneticPr fontId="1"/>
  </si>
  <si>
    <t>利用約
2週間前</t>
    <rPh sb="0" eb="2">
      <t>リヨウ</t>
    </rPh>
    <rPh sb="2" eb="3">
      <t>ヤク</t>
    </rPh>
    <rPh sb="5" eb="7">
      <t>シュウカン</t>
    </rPh>
    <rPh sb="7" eb="8">
      <t>マエ</t>
    </rPh>
    <phoneticPr fontId="1"/>
  </si>
  <si>
    <t>地域産品・観光おこし促進支援事業申請書
(出展団体による自主施行)</t>
    <rPh sb="0" eb="2">
      <t>チイキ</t>
    </rPh>
    <rPh sb="2" eb="4">
      <t>サンピン</t>
    </rPh>
    <rPh sb="5" eb="7">
      <t>カンコウ</t>
    </rPh>
    <rPh sb="10" eb="12">
      <t>ソクシン</t>
    </rPh>
    <rPh sb="12" eb="14">
      <t>シエン</t>
    </rPh>
    <rPh sb="14" eb="16">
      <t>ジギョウ</t>
    </rPh>
    <rPh sb="16" eb="19">
      <t>シンセイショ</t>
    </rPh>
    <rPh sb="21" eb="23">
      <t>シュッテン</t>
    </rPh>
    <rPh sb="23" eb="25">
      <t>ダンタイ</t>
    </rPh>
    <rPh sb="28" eb="30">
      <t>ジシュ</t>
    </rPh>
    <rPh sb="30" eb="32">
      <t>セコウ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</si>
</sst>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quot;名&quot;"/>
    <numFmt numFmtId="177" formatCode="h:mm;@"/>
    <numFmt numFmtId="178" formatCode="yyyy&quot;年&quot;m&quot;月&quot;d&quot;日&quot;\(aaa\);@"/>
    <numFmt numFmtId="179" formatCode="#,##0\ &quot;円&quot;"/>
    <numFmt numFmtId="180" formatCode="yyyy&quot;年&quot;m&quot;月&quot;d&quot;日&quot;\(aaa\)"/>
    <numFmt numFmtId="181" formatCode="[$-F800]dddd\,\ mmmm\ dd\,\ yyyy"/>
    <numFmt numFmtId="182" formatCode="#,##0;&quot;▲&quot;#,##0;#"/>
    <numFmt numFmtId="183" formatCode="#,##0_);[Red]\(#,##0\)"/>
    <numFmt numFmtId="184" formatCode="#,##0_)\ &quot;円&quot;;[Red]\(#,##0\)\ &quot;円&quot;"/>
    <numFmt numFmtId="185" formatCode="&quot;～&quot;\ yyyy&quot;年&quot;m&quot;月&quot;d&quot;日&quot;\(aaa\);@"/>
    <numFmt numFmtId="186" formatCode="&quot;電&quot;&quot;話&quot;\:@"/>
    <numFmt numFmtId="187" formatCode="[$-411]ge\.m\.d\(aaa\)"/>
    <numFmt numFmtId="188" formatCode="[$-411]ge\.m\.d;@"/>
  </numFmts>
  <fonts count="5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6"/>
      <name val="ＭＳ Ｐゴシック"/>
      <family val="3"/>
      <charset val="128"/>
    </font>
    <font>
      <sz val="11"/>
      <name val="游ゴシック"/>
      <family val="2"/>
      <charset val="128"/>
      <scheme val="minor"/>
    </font>
    <font>
      <b/>
      <sz val="20"/>
      <color theme="1"/>
      <name val="游ゴシック"/>
      <family val="3"/>
      <charset val="128"/>
      <scheme val="minor"/>
    </font>
    <font>
      <b/>
      <sz val="12"/>
      <color theme="1"/>
      <name val="游ゴシック"/>
      <family val="3"/>
      <charset val="128"/>
      <scheme val="minor"/>
    </font>
    <font>
      <sz val="11"/>
      <name val="ＭＳ Ｐゴシック"/>
      <family val="3"/>
      <charset val="128"/>
    </font>
    <font>
      <sz val="11"/>
      <color theme="1" tint="4.9989318521683403E-2"/>
      <name val="ＭＳ Ｐゴシック"/>
      <family val="3"/>
      <charset val="128"/>
    </font>
    <font>
      <sz val="11"/>
      <color theme="1"/>
      <name val="游明朝"/>
      <family val="1"/>
      <charset val="128"/>
    </font>
    <font>
      <sz val="9"/>
      <name val="ＭＳ Ｐ明朝"/>
      <family val="1"/>
      <charset val="128"/>
    </font>
    <font>
      <sz val="12"/>
      <name val="ＭＳ Ｐゴシック"/>
      <family val="3"/>
      <charset val="128"/>
    </font>
    <font>
      <sz val="10"/>
      <name val="ＭＳ Ｐゴシック"/>
      <family val="3"/>
      <charset val="128"/>
    </font>
    <font>
      <sz val="8"/>
      <name val="ＭＳ Ｐゴシック"/>
      <family val="3"/>
      <charset val="128"/>
    </font>
    <font>
      <sz val="12"/>
      <name val="ＭＳ Ｐ明朝"/>
      <family val="1"/>
      <charset val="128"/>
    </font>
    <font>
      <sz val="11"/>
      <name val="ＭＳ Ｐ明朝"/>
      <family val="1"/>
      <charset val="128"/>
    </font>
    <font>
      <sz val="16"/>
      <name val="ＭＳ Ｐゴシック"/>
      <family val="3"/>
      <charset val="128"/>
    </font>
    <font>
      <sz val="26"/>
      <name val="ＭＳ Ｐ明朝"/>
      <family val="1"/>
      <charset val="128"/>
    </font>
    <font>
      <sz val="10"/>
      <name val="ＭＳ Ｐ明朝"/>
      <family val="1"/>
      <charset val="128"/>
    </font>
    <font>
      <sz val="14"/>
      <name val="ＭＳ Ｐ明朝"/>
      <family val="1"/>
      <charset val="128"/>
    </font>
    <font>
      <u/>
      <sz val="11"/>
      <color theme="10"/>
      <name val="ＭＳ Ｐゴシック"/>
      <family val="3"/>
      <charset val="128"/>
    </font>
    <font>
      <u/>
      <sz val="11"/>
      <name val="ＭＳ Ｐ明朝"/>
      <family val="1"/>
      <charset val="128"/>
    </font>
    <font>
      <sz val="18"/>
      <name val="ＭＳ Ｐ明朝"/>
      <family val="1"/>
      <charset val="128"/>
    </font>
    <font>
      <b/>
      <sz val="28"/>
      <name val="ＭＳ Ｐ明朝"/>
      <family val="1"/>
      <charset val="128"/>
    </font>
    <font>
      <sz val="24"/>
      <name val="ＭＳ Ｐ明朝"/>
      <family val="1"/>
      <charset val="128"/>
    </font>
    <font>
      <sz val="16"/>
      <name val="ＭＳ Ｐ明朝"/>
      <family val="1"/>
      <charset val="128"/>
    </font>
    <font>
      <sz val="11"/>
      <color indexed="12"/>
      <name val="游ゴシック"/>
      <family val="2"/>
      <charset val="128"/>
      <scheme val="minor"/>
    </font>
    <font>
      <sz val="14"/>
      <color theme="1"/>
      <name val="游明朝"/>
      <family val="1"/>
      <charset val="128"/>
    </font>
    <font>
      <sz val="10"/>
      <color theme="1"/>
      <name val="游明朝"/>
      <family val="1"/>
      <charset val="128"/>
    </font>
    <font>
      <sz val="10.5"/>
      <color theme="1"/>
      <name val="游明朝"/>
      <family val="1"/>
      <charset val="128"/>
    </font>
    <font>
      <u/>
      <sz val="11"/>
      <color theme="10"/>
      <name val="游ゴシック"/>
      <family val="2"/>
      <charset val="128"/>
      <scheme val="minor"/>
    </font>
    <font>
      <sz val="12"/>
      <color theme="1"/>
      <name val="游ゴシック"/>
      <family val="2"/>
      <charset val="128"/>
      <scheme val="minor"/>
    </font>
    <font>
      <b/>
      <sz val="14"/>
      <color theme="1"/>
      <name val="游ゴシック"/>
      <family val="3"/>
      <charset val="128"/>
      <scheme val="minor"/>
    </font>
    <font>
      <b/>
      <sz val="12"/>
      <color rgb="FFFF0000"/>
      <name val="游ゴシック"/>
      <family val="3"/>
      <charset val="128"/>
      <scheme val="minor"/>
    </font>
    <font>
      <b/>
      <sz val="11"/>
      <color theme="0"/>
      <name val="游ゴシック"/>
      <family val="3"/>
      <charset val="128"/>
      <scheme val="minor"/>
    </font>
    <font>
      <b/>
      <sz val="11"/>
      <color theme="1"/>
      <name val="游ゴシック"/>
      <family val="3"/>
      <charset val="128"/>
      <scheme val="minor"/>
    </font>
    <font>
      <b/>
      <sz val="9"/>
      <color indexed="81"/>
      <name val="MS P ゴシック"/>
      <family val="3"/>
      <charset val="128"/>
    </font>
    <font>
      <b/>
      <sz val="11"/>
      <color rgb="FFFF0000"/>
      <name val="游ゴシック"/>
      <family val="3"/>
      <charset val="128"/>
      <scheme val="minor"/>
    </font>
    <font>
      <sz val="9"/>
      <color indexed="81"/>
      <name val="BIZ UDPゴシック"/>
      <family val="3"/>
      <charset val="128"/>
    </font>
    <font>
      <sz val="10"/>
      <color indexed="81"/>
      <name val="BIZ UDPゴシック"/>
      <family val="3"/>
      <charset val="128"/>
    </font>
    <font>
      <b/>
      <sz val="9"/>
      <color indexed="81"/>
      <name val="BIZ UDPゴシック"/>
      <family val="3"/>
      <charset val="128"/>
    </font>
    <font>
      <sz val="11"/>
      <color theme="1"/>
      <name val="ＭＳ 明朝"/>
      <family val="1"/>
      <charset val="128"/>
    </font>
    <font>
      <b/>
      <sz val="16"/>
      <name val="游ゴシック"/>
      <family val="3"/>
      <charset val="128"/>
      <scheme val="minor"/>
    </font>
    <font>
      <b/>
      <sz val="11"/>
      <name val="游ゴシック"/>
      <family val="3"/>
      <charset val="128"/>
      <scheme val="minor"/>
    </font>
    <font>
      <b/>
      <sz val="14"/>
      <name val="游ゴシック"/>
      <family val="3"/>
      <charset val="128"/>
      <scheme val="minor"/>
    </font>
    <font>
      <sz val="12"/>
      <color theme="1"/>
      <name val="Segoe UI Symbol"/>
      <family val="2"/>
    </font>
    <font>
      <b/>
      <sz val="10"/>
      <color theme="1"/>
      <name val="游ゴシック"/>
      <family val="3"/>
      <charset val="128"/>
      <scheme val="minor"/>
    </font>
  </fonts>
  <fills count="20">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indexed="22"/>
        <bgColor indexed="64"/>
      </patternFill>
    </fill>
    <fill>
      <patternFill patternType="solid">
        <fgColor rgb="FFCCFFFF"/>
        <bgColor indexed="64"/>
      </patternFill>
    </fill>
    <fill>
      <patternFill patternType="solid">
        <fgColor indexed="4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8"/>
      </top>
      <bottom style="thin">
        <color indexed="55"/>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style="thin">
        <color indexed="55"/>
      </left>
      <right style="thin">
        <color indexed="55"/>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diagonalDown="1">
      <left style="thin">
        <color indexed="64"/>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left style="thin">
        <color indexed="64"/>
      </left>
      <right style="thin">
        <color indexed="64"/>
      </right>
      <top/>
      <bottom style="thin">
        <color indexed="64"/>
      </bottom>
      <diagonal/>
    </border>
  </borders>
  <cellStyleXfs count="7">
    <xf numFmtId="0" fontId="0" fillId="0" borderId="0">
      <alignment vertical="center"/>
    </xf>
    <xf numFmtId="0" fontId="11" fillId="0" borderId="0"/>
    <xf numFmtId="0" fontId="11" fillId="0" borderId="0"/>
    <xf numFmtId="0" fontId="11" fillId="0" borderId="0"/>
    <xf numFmtId="0" fontId="24" fillId="0" borderId="0" applyNumberFormat="0" applyFill="0" applyBorder="0" applyAlignment="0" applyProtection="0"/>
    <xf numFmtId="38" fontId="11" fillId="0" borderId="0" applyFont="0" applyFill="0" applyBorder="0" applyAlignment="0" applyProtection="0"/>
    <xf numFmtId="0" fontId="34" fillId="0" borderId="0" applyNumberFormat="0" applyFill="0" applyBorder="0" applyAlignment="0" applyProtection="0">
      <alignment vertical="center"/>
    </xf>
  </cellStyleXfs>
  <cellXfs count="475">
    <xf numFmtId="0" fontId="0" fillId="0" borderId="0" xfId="0">
      <alignment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5" xfId="0" applyBorder="1">
      <alignment vertical="center"/>
    </xf>
    <xf numFmtId="49" fontId="0" fillId="0" borderId="0" xfId="0" applyNumberFormat="1">
      <alignment vertical="center"/>
    </xf>
    <xf numFmtId="31" fontId="0" fillId="0" borderId="0" xfId="0" applyNumberFormat="1">
      <alignment vertical="center"/>
    </xf>
    <xf numFmtId="0" fontId="0" fillId="0" borderId="14" xfId="0" applyBorder="1">
      <alignment vertical="center"/>
    </xf>
    <xf numFmtId="0" fontId="0" fillId="0" borderId="26" xfId="0" applyBorder="1">
      <alignment vertical="center"/>
    </xf>
    <xf numFmtId="180" fontId="0" fillId="0" borderId="0" xfId="0" applyNumberFormat="1">
      <alignment vertical="center"/>
    </xf>
    <xf numFmtId="49" fontId="0" fillId="3" borderId="1" xfId="0" applyNumberFormat="1" applyFill="1" applyBorder="1">
      <alignment vertical="center"/>
    </xf>
    <xf numFmtId="49" fontId="0" fillId="3" borderId="1" xfId="0" applyNumberFormat="1" applyFill="1" applyBorder="1" applyAlignment="1">
      <alignment vertical="center" wrapText="1"/>
    </xf>
    <xf numFmtId="49" fontId="12" fillId="4" borderId="1" xfId="1" applyNumberFormat="1" applyFont="1" applyFill="1" applyBorder="1" applyAlignment="1">
      <alignment vertical="center"/>
    </xf>
    <xf numFmtId="0" fontId="0" fillId="4" borderId="1" xfId="0" applyFill="1" applyBorder="1">
      <alignment vertical="center"/>
    </xf>
    <xf numFmtId="49" fontId="0" fillId="4" borderId="1" xfId="0" applyNumberFormat="1" applyFill="1" applyBorder="1">
      <alignment vertical="center"/>
    </xf>
    <xf numFmtId="49" fontId="0" fillId="0" borderId="1" xfId="0" applyNumberFormat="1" applyBorder="1">
      <alignment vertical="center"/>
    </xf>
    <xf numFmtId="0" fontId="13" fillId="0" borderId="0" xfId="0" applyFont="1">
      <alignment vertical="center"/>
    </xf>
    <xf numFmtId="0" fontId="13" fillId="0" borderId="4" xfId="0" applyFont="1" applyBorder="1">
      <alignment vertical="center"/>
    </xf>
    <xf numFmtId="0" fontId="11" fillId="0" borderId="0" xfId="2"/>
    <xf numFmtId="0" fontId="15" fillId="0" borderId="32" xfId="2" applyFont="1" applyBorder="1" applyAlignment="1">
      <alignment horizontal="right" vertical="center"/>
    </xf>
    <xf numFmtId="0" fontId="11" fillId="0" borderId="33" xfId="2" applyBorder="1"/>
    <xf numFmtId="0" fontId="11" fillId="0" borderId="34" xfId="2" applyBorder="1"/>
    <xf numFmtId="0" fontId="11" fillId="0" borderId="2" xfId="2" applyBorder="1"/>
    <xf numFmtId="0" fontId="11" fillId="0" borderId="35" xfId="2" applyBorder="1"/>
    <xf numFmtId="0" fontId="11" fillId="0" borderId="36" xfId="2" applyBorder="1"/>
    <xf numFmtId="0" fontId="11" fillId="0" borderId="37" xfId="2" applyBorder="1"/>
    <xf numFmtId="0" fontId="11" fillId="5" borderId="36" xfId="2" applyFill="1" applyBorder="1"/>
    <xf numFmtId="0" fontId="11" fillId="5" borderId="38" xfId="2" applyFill="1" applyBorder="1"/>
    <xf numFmtId="0" fontId="11" fillId="0" borderId="39" xfId="2" applyBorder="1"/>
    <xf numFmtId="0" fontId="11" fillId="0" borderId="1" xfId="2" applyBorder="1"/>
    <xf numFmtId="0" fontId="11" fillId="0" borderId="30" xfId="2" applyBorder="1"/>
    <xf numFmtId="0" fontId="11" fillId="0" borderId="40" xfId="2" applyBorder="1"/>
    <xf numFmtId="0" fontId="11" fillId="0" borderId="36" xfId="2" applyBorder="1" applyAlignment="1">
      <alignment horizontal="center" vertical="center"/>
    </xf>
    <xf numFmtId="0" fontId="16" fillId="0" borderId="36" xfId="2" applyFont="1" applyBorder="1" applyAlignment="1">
      <alignment horizontal="center" vertical="center" wrapText="1"/>
    </xf>
    <xf numFmtId="0" fontId="11" fillId="0" borderId="41" xfId="2" applyBorder="1"/>
    <xf numFmtId="0" fontId="11" fillId="0" borderId="36" xfId="2" applyBorder="1" applyAlignment="1">
      <alignment horizontal="center" vertical="center" wrapText="1"/>
    </xf>
    <xf numFmtId="0" fontId="17" fillId="0" borderId="36" xfId="2" applyFont="1" applyBorder="1" applyAlignment="1">
      <alignment horizontal="center" vertical="center"/>
    </xf>
    <xf numFmtId="0" fontId="11" fillId="0" borderId="42" xfId="2" applyBorder="1"/>
    <xf numFmtId="0" fontId="7" fillId="0" borderId="36" xfId="2" applyFont="1" applyBorder="1" applyAlignment="1">
      <alignment horizontal="center" vertical="center" wrapText="1"/>
    </xf>
    <xf numFmtId="0" fontId="11" fillId="0" borderId="42" xfId="2" applyBorder="1" applyAlignment="1">
      <alignment horizontal="center" vertical="center" wrapText="1"/>
    </xf>
    <xf numFmtId="0" fontId="11" fillId="0" borderId="37" xfId="2" applyBorder="1" applyAlignment="1">
      <alignment horizontal="center" vertical="center" wrapText="1"/>
    </xf>
    <xf numFmtId="0" fontId="11" fillId="0" borderId="43" xfId="2" applyBorder="1" applyAlignment="1">
      <alignment horizontal="center" vertical="center" wrapText="1"/>
    </xf>
    <xf numFmtId="0" fontId="11" fillId="0" borderId="44" xfId="2" applyBorder="1"/>
    <xf numFmtId="0" fontId="11" fillId="0" borderId="43" xfId="2" applyBorder="1"/>
    <xf numFmtId="0" fontId="11" fillId="0" borderId="45" xfId="2" applyBorder="1"/>
    <xf numFmtId="0" fontId="14" fillId="0" borderId="0" xfId="2" applyFont="1"/>
    <xf numFmtId="0" fontId="18" fillId="0" borderId="0" xfId="3" applyFont="1" applyAlignment="1">
      <alignment vertical="center"/>
    </xf>
    <xf numFmtId="0" fontId="19" fillId="0" borderId="0" xfId="3" applyFont="1"/>
    <xf numFmtId="0" fontId="11" fillId="0" borderId="0" xfId="3"/>
    <xf numFmtId="0" fontId="21" fillId="0" borderId="0" xfId="3" applyFont="1" applyAlignment="1">
      <alignment horizontal="center" vertical="center"/>
    </xf>
    <xf numFmtId="0" fontId="22" fillId="0" borderId="0" xfId="3" applyFont="1" applyAlignment="1">
      <alignment horizontal="right"/>
    </xf>
    <xf numFmtId="31" fontId="19" fillId="0" borderId="0" xfId="3" applyNumberFormat="1" applyFont="1" applyAlignment="1">
      <alignment horizontal="center"/>
    </xf>
    <xf numFmtId="0" fontId="23" fillId="0" borderId="0" xfId="3" applyFont="1" applyAlignment="1">
      <alignment horizontal="left" wrapText="1"/>
    </xf>
    <xf numFmtId="0" fontId="25" fillId="0" borderId="0" xfId="4" applyFont="1"/>
    <xf numFmtId="0" fontId="14" fillId="0" borderId="0" xfId="3" applyFont="1"/>
    <xf numFmtId="0" fontId="22" fillId="0" borderId="0" xfId="3" applyFont="1" applyAlignment="1">
      <alignment vertical="top"/>
    </xf>
    <xf numFmtId="0" fontId="26" fillId="5" borderId="48" xfId="3" applyFont="1" applyFill="1" applyBorder="1" applyAlignment="1">
      <alignment horizontal="center" vertical="center"/>
    </xf>
    <xf numFmtId="41" fontId="27" fillId="6" borderId="49" xfId="3" applyNumberFormat="1" applyFont="1" applyFill="1" applyBorder="1" applyAlignment="1">
      <alignment horizontal="right" vertical="center"/>
    </xf>
    <xf numFmtId="0" fontId="28" fillId="6" borderId="50" xfId="3" applyFont="1" applyFill="1" applyBorder="1" applyAlignment="1">
      <alignment horizontal="left" vertical="center"/>
    </xf>
    <xf numFmtId="0" fontId="19" fillId="0" borderId="0" xfId="3" applyFont="1" applyAlignment="1">
      <alignment horizontal="right"/>
    </xf>
    <xf numFmtId="182" fontId="26" fillId="7" borderId="51" xfId="3" applyNumberFormat="1" applyFont="1" applyFill="1" applyBorder="1" applyAlignment="1">
      <alignment vertical="center"/>
    </xf>
    <xf numFmtId="182" fontId="26" fillId="7" borderId="53" xfId="3" applyNumberFormat="1" applyFont="1" applyFill="1" applyBorder="1" applyAlignment="1">
      <alignment vertical="center"/>
    </xf>
    <xf numFmtId="0" fontId="19" fillId="0" borderId="2" xfId="3" applyFont="1" applyBorder="1"/>
    <xf numFmtId="0" fontId="26" fillId="0" borderId="0" xfId="3" applyFont="1" applyAlignment="1">
      <alignment vertical="center"/>
    </xf>
    <xf numFmtId="38" fontId="26" fillId="0" borderId="0" xfId="5" applyFont="1" applyBorder="1" applyAlignment="1">
      <alignment vertical="center"/>
    </xf>
    <xf numFmtId="0" fontId="18" fillId="0" borderId="0" xfId="3" applyFont="1" applyAlignment="1">
      <alignment horizontal="left" vertical="center"/>
    </xf>
    <xf numFmtId="0" fontId="19" fillId="0" borderId="35" xfId="3" applyFont="1" applyBorder="1"/>
    <xf numFmtId="0" fontId="22" fillId="0" borderId="0" xfId="3" applyFont="1" applyAlignment="1">
      <alignment vertical="center"/>
    </xf>
    <xf numFmtId="0" fontId="11" fillId="0" borderId="35" xfId="3" applyBorder="1"/>
    <xf numFmtId="0" fontId="11" fillId="0" borderId="47" xfId="3" applyBorder="1"/>
    <xf numFmtId="0" fontId="11" fillId="0" borderId="54" xfId="3" applyBorder="1"/>
    <xf numFmtId="0" fontId="19" fillId="0" borderId="0" xfId="3" applyFont="1" applyAlignment="1">
      <alignment horizontal="center"/>
    </xf>
    <xf numFmtId="0" fontId="0" fillId="2" borderId="16" xfId="0" applyFill="1" applyBorder="1" applyAlignment="1">
      <alignment horizontal="center" vertical="center"/>
    </xf>
    <xf numFmtId="0" fontId="0" fillId="2" borderId="14" xfId="0" applyFill="1" applyBorder="1" applyAlignment="1">
      <alignment horizontal="center" vertical="center"/>
    </xf>
    <xf numFmtId="0" fontId="5" fillId="0" borderId="1" xfId="0" applyFont="1" applyBorder="1">
      <alignment vertical="center"/>
    </xf>
    <xf numFmtId="0" fontId="0" fillId="0" borderId="0" xfId="0" applyAlignment="1">
      <alignment horizontal="center" vertical="center" wrapText="1"/>
    </xf>
    <xf numFmtId="0" fontId="30" fillId="0" borderId="0" xfId="0" applyFont="1">
      <alignment vertical="center"/>
    </xf>
    <xf numFmtId="0" fontId="13" fillId="0" borderId="0" xfId="0" applyFont="1" applyAlignment="1">
      <alignment horizontal="left"/>
    </xf>
    <xf numFmtId="0" fontId="13" fillId="0" borderId="28" xfId="0" applyFont="1" applyBorder="1">
      <alignment vertical="center"/>
    </xf>
    <xf numFmtId="0" fontId="32" fillId="0" borderId="0" xfId="0" applyFont="1">
      <alignment vertical="center"/>
    </xf>
    <xf numFmtId="0" fontId="32" fillId="0" borderId="0" xfId="0" applyFont="1" applyAlignment="1">
      <alignment horizontal="left"/>
    </xf>
    <xf numFmtId="0" fontId="32" fillId="0" borderId="28" xfId="0" applyFont="1" applyBorder="1">
      <alignment vertical="center"/>
    </xf>
    <xf numFmtId="0" fontId="32" fillId="0" borderId="4" xfId="0" applyFont="1" applyBorder="1">
      <alignment vertical="center"/>
    </xf>
    <xf numFmtId="0" fontId="13" fillId="0" borderId="21" xfId="0" applyFont="1" applyBorder="1">
      <alignment vertical="center"/>
    </xf>
    <xf numFmtId="0" fontId="13" fillId="0" borderId="23" xfId="0" applyFont="1" applyBorder="1">
      <alignment vertical="center"/>
    </xf>
    <xf numFmtId="0" fontId="33" fillId="0" borderId="0" xfId="0" applyFont="1" applyAlignment="1">
      <alignment horizontal="justify" vertical="center"/>
    </xf>
    <xf numFmtId="0" fontId="33" fillId="0" borderId="0" xfId="0" applyFont="1" applyAlignment="1">
      <alignment horizontal="justify" vertical="center" wrapText="1"/>
    </xf>
    <xf numFmtId="0" fontId="13" fillId="0" borderId="0" xfId="0" applyFont="1" applyAlignment="1">
      <alignment vertical="center" wrapText="1"/>
    </xf>
    <xf numFmtId="0" fontId="13" fillId="0" borderId="29" xfId="0" applyFont="1" applyBorder="1" applyAlignment="1">
      <alignment horizontal="center" vertical="center" wrapText="1"/>
    </xf>
    <xf numFmtId="180" fontId="0" fillId="0" borderId="16" xfId="0" applyNumberFormat="1" applyBorder="1">
      <alignment vertical="center"/>
    </xf>
    <xf numFmtId="0" fontId="35" fillId="0" borderId="0" xfId="0" applyFont="1">
      <alignment vertical="center"/>
    </xf>
    <xf numFmtId="0" fontId="35" fillId="0" borderId="0" xfId="0" applyFont="1" applyAlignment="1">
      <alignment horizontal="center" vertical="center"/>
    </xf>
    <xf numFmtId="0" fontId="34" fillId="0" borderId="0" xfId="6" applyAlignment="1">
      <alignment horizontal="center" vertical="center"/>
    </xf>
    <xf numFmtId="0" fontId="35" fillId="0" borderId="1" xfId="0" applyFont="1" applyBorder="1" applyAlignment="1">
      <alignment horizontal="center" vertical="center"/>
    </xf>
    <xf numFmtId="0" fontId="35" fillId="0" borderId="1" xfId="0" applyFont="1" applyBorder="1">
      <alignment vertical="center"/>
    </xf>
    <xf numFmtId="0" fontId="34" fillId="0" borderId="1" xfId="6" applyBorder="1" applyAlignment="1">
      <alignment horizontal="center" vertical="center"/>
    </xf>
    <xf numFmtId="0" fontId="10" fillId="8" borderId="1" xfId="0" applyFont="1" applyFill="1" applyBorder="1" applyAlignment="1">
      <alignment horizontal="center" vertical="center"/>
    </xf>
    <xf numFmtId="0" fontId="0" fillId="0" borderId="1" xfId="0" applyBorder="1">
      <alignment vertical="center"/>
    </xf>
    <xf numFmtId="178" fontId="18" fillId="0" borderId="47" xfId="3" applyNumberFormat="1" applyFont="1" applyBorder="1" applyAlignment="1">
      <alignment vertical="center"/>
    </xf>
    <xf numFmtId="185" fontId="18" fillId="0" borderId="47" xfId="3" applyNumberFormat="1" applyFont="1" applyBorder="1" applyAlignment="1">
      <alignment horizontal="left" vertical="center"/>
    </xf>
    <xf numFmtId="178" fontId="0" fillId="0" borderId="0" xfId="0" applyNumberFormat="1" applyAlignment="1">
      <alignment horizontal="center" vertical="center"/>
    </xf>
    <xf numFmtId="0" fontId="0" fillId="0" borderId="0" xfId="0" applyAlignment="1"/>
    <xf numFmtId="0" fontId="15" fillId="0" borderId="32" xfId="0" applyFont="1" applyBorder="1" applyAlignment="1">
      <alignment horizontal="right" vertical="center"/>
    </xf>
    <xf numFmtId="0" fontId="0" fillId="0" borderId="33" xfId="0" applyBorder="1" applyAlignment="1"/>
    <xf numFmtId="0" fontId="0" fillId="0" borderId="34" xfId="0" applyBorder="1" applyAlignment="1"/>
    <xf numFmtId="0" fontId="0" fillId="0" borderId="2" xfId="0" applyBorder="1" applyAlignment="1"/>
    <xf numFmtId="0" fontId="0" fillId="0" borderId="35" xfId="0" applyBorder="1" applyAlignment="1"/>
    <xf numFmtId="0" fontId="0" fillId="0" borderId="36" xfId="0" applyBorder="1" applyAlignment="1"/>
    <xf numFmtId="0" fontId="0" fillId="0" borderId="37" xfId="0" applyBorder="1" applyAlignment="1"/>
    <xf numFmtId="0" fontId="0" fillId="5" borderId="36" xfId="0" applyFill="1" applyBorder="1" applyAlignment="1"/>
    <xf numFmtId="0" fontId="0" fillId="5" borderId="38" xfId="0" applyFill="1" applyBorder="1" applyAlignment="1"/>
    <xf numFmtId="0" fontId="0" fillId="0" borderId="39" xfId="0" applyBorder="1" applyAlignment="1"/>
    <xf numFmtId="0" fontId="0" fillId="0" borderId="1" xfId="0" applyBorder="1" applyAlignment="1"/>
    <xf numFmtId="0" fontId="0" fillId="0" borderId="30" xfId="0" applyBorder="1" applyAlignment="1"/>
    <xf numFmtId="0" fontId="0" fillId="0" borderId="40" xfId="0" applyBorder="1" applyAlignment="1"/>
    <xf numFmtId="0" fontId="0" fillId="0" borderId="36" xfId="0" applyBorder="1" applyAlignment="1">
      <alignment horizontal="center" vertical="center"/>
    </xf>
    <xf numFmtId="0" fontId="16" fillId="0" borderId="36" xfId="0" applyFont="1" applyBorder="1" applyAlignment="1">
      <alignment horizontal="center" vertical="center" wrapText="1"/>
    </xf>
    <xf numFmtId="0" fontId="0" fillId="0" borderId="41" xfId="0" applyBorder="1" applyAlignment="1"/>
    <xf numFmtId="0" fontId="0" fillId="0" borderId="36" xfId="0" applyBorder="1" applyAlignment="1">
      <alignment horizontal="center" vertical="center" wrapText="1"/>
    </xf>
    <xf numFmtId="0" fontId="17" fillId="0" borderId="36" xfId="0" applyFont="1" applyBorder="1" applyAlignment="1">
      <alignment horizontal="center" vertical="center"/>
    </xf>
    <xf numFmtId="0" fontId="0" fillId="0" borderId="42" xfId="0" applyBorder="1" applyAlignment="1"/>
    <xf numFmtId="0" fontId="7" fillId="0" borderId="36" xfId="0" applyFont="1" applyBorder="1" applyAlignment="1">
      <alignment horizontal="center" vertical="center" wrapText="1"/>
    </xf>
    <xf numFmtId="0" fontId="0" fillId="0" borderId="42" xfId="0" applyBorder="1" applyAlignment="1">
      <alignment horizontal="center" vertical="center" wrapText="1"/>
    </xf>
    <xf numFmtId="0" fontId="0" fillId="0" borderId="37"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xf numFmtId="0" fontId="0" fillId="0" borderId="43" xfId="0" applyBorder="1" applyAlignment="1"/>
    <xf numFmtId="0" fontId="0" fillId="0" borderId="45" xfId="0" applyBorder="1" applyAlignment="1"/>
    <xf numFmtId="0" fontId="16" fillId="0" borderId="0" xfId="0" applyFont="1" applyAlignment="1">
      <alignment horizontal="left" vertical="center"/>
    </xf>
    <xf numFmtId="0" fontId="14" fillId="0" borderId="0" xfId="0" applyFont="1" applyAlignment="1"/>
    <xf numFmtId="0" fontId="14" fillId="0" borderId="0" xfId="0" applyFont="1" applyAlignment="1">
      <alignment horizontal="left"/>
    </xf>
    <xf numFmtId="20" fontId="0" fillId="0" borderId="0" xfId="0" applyNumberFormat="1">
      <alignment vertical="center"/>
    </xf>
    <xf numFmtId="177" fontId="0" fillId="0" borderId="0" xfId="0" applyNumberFormat="1" applyAlignment="1">
      <alignment horizontal="center" vertical="center" wrapText="1"/>
    </xf>
    <xf numFmtId="177" fontId="0" fillId="0" borderId="0" xfId="0" applyNumberForma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shrinkToFit="1"/>
    </xf>
    <xf numFmtId="0" fontId="8" fillId="0" borderId="0" xfId="0" applyFont="1" applyAlignment="1">
      <alignment horizontal="center" vertical="center"/>
    </xf>
    <xf numFmtId="0" fontId="10" fillId="0" borderId="0" xfId="0" applyFont="1">
      <alignment vertical="center"/>
    </xf>
    <xf numFmtId="188" fontId="0" fillId="0" borderId="0" xfId="0" applyNumberFormat="1" applyAlignment="1">
      <alignment horizontal="center" vertical="center"/>
    </xf>
    <xf numFmtId="0" fontId="8" fillId="2" borderId="1" xfId="0" applyFont="1" applyFill="1" applyBorder="1" applyAlignment="1">
      <alignment horizontal="center" vertical="center"/>
    </xf>
    <xf numFmtId="0" fontId="10" fillId="0" borderId="0" xfId="0" applyFont="1" applyAlignment="1">
      <alignment horizontal="left" vertical="center"/>
    </xf>
    <xf numFmtId="0" fontId="34" fillId="0" borderId="0" xfId="6" applyBorder="1" applyAlignment="1">
      <alignment horizontal="center" vertical="center"/>
    </xf>
    <xf numFmtId="0" fontId="39" fillId="17" borderId="1" xfId="0" applyFont="1" applyFill="1" applyBorder="1" applyAlignment="1">
      <alignment horizontal="center" vertical="center"/>
    </xf>
    <xf numFmtId="0" fontId="39" fillId="18" borderId="1" xfId="0" applyFont="1" applyFill="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wrapText="1"/>
    </xf>
    <xf numFmtId="0" fontId="32" fillId="0" borderId="0" xfId="0"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45" fillId="0" borderId="0" xfId="0" applyFont="1">
      <alignment vertical="center"/>
    </xf>
    <xf numFmtId="0" fontId="45" fillId="0" borderId="4" xfId="0" applyFont="1" applyBorder="1">
      <alignment vertical="center"/>
    </xf>
    <xf numFmtId="0" fontId="35" fillId="0" borderId="1" xfId="0" applyFont="1" applyBorder="1" applyAlignment="1">
      <alignment horizontal="center" vertical="center" wrapText="1"/>
    </xf>
    <xf numFmtId="0" fontId="49" fillId="0" borderId="1" xfId="0" applyFont="1" applyBorder="1" applyAlignment="1">
      <alignment horizontal="center" vertical="center"/>
    </xf>
    <xf numFmtId="0" fontId="0" fillId="19" borderId="0" xfId="0" applyFill="1" applyAlignment="1">
      <alignment horizontal="left" vertical="center"/>
    </xf>
    <xf numFmtId="0" fontId="0" fillId="19" borderId="0" xfId="0" applyFill="1">
      <alignment vertical="center"/>
    </xf>
    <xf numFmtId="0" fontId="0" fillId="19" borderId="0" xfId="0" applyFill="1" applyAlignment="1">
      <alignment horizontal="center" vertical="center"/>
    </xf>
    <xf numFmtId="0" fontId="13" fillId="0" borderId="10" xfId="0" applyFont="1" applyBorder="1" applyAlignment="1">
      <alignment horizontal="center" vertical="center" wrapText="1"/>
    </xf>
    <xf numFmtId="0" fontId="31" fillId="0" borderId="0" xfId="0" applyFont="1" applyAlignment="1">
      <alignment horizontal="center" vertical="center"/>
    </xf>
    <xf numFmtId="0" fontId="32" fillId="0" borderId="0" xfId="0" applyFont="1" applyAlignment="1">
      <alignment vertical="center" wrapText="1"/>
    </xf>
    <xf numFmtId="0" fontId="13" fillId="2" borderId="0" xfId="0" applyFont="1" applyFill="1" applyAlignment="1">
      <alignment horizontal="justify" vertical="center" wrapText="1"/>
    </xf>
    <xf numFmtId="0" fontId="13" fillId="2" borderId="10" xfId="0" applyFont="1" applyFill="1" applyBorder="1" applyAlignment="1">
      <alignment horizontal="justify" vertical="center" wrapText="1"/>
    </xf>
    <xf numFmtId="0" fontId="13" fillId="2" borderId="10" xfId="0" applyFont="1" applyFill="1" applyBorder="1" applyAlignment="1">
      <alignment horizontal="center" vertical="center" wrapText="1"/>
    </xf>
    <xf numFmtId="0" fontId="13" fillId="2" borderId="10" xfId="0" applyFont="1" applyFill="1" applyBorder="1" applyAlignment="1">
      <alignment horizontal="right" vertical="center" wrapText="1"/>
    </xf>
    <xf numFmtId="0" fontId="13" fillId="0" borderId="0" xfId="0" applyFont="1" applyAlignment="1">
      <alignment horizontal="center" vertical="center" wrapText="1"/>
    </xf>
    <xf numFmtId="0" fontId="13" fillId="0" borderId="0" xfId="0" applyFont="1" applyAlignment="1">
      <alignment horizontal="center" vertical="center" shrinkToFit="1"/>
    </xf>
    <xf numFmtId="0" fontId="41" fillId="0" borderId="0" xfId="0" applyFont="1">
      <alignment vertical="center"/>
    </xf>
    <xf numFmtId="0" fontId="35" fillId="0" borderId="30" xfId="0" applyFont="1" applyBorder="1" applyAlignment="1">
      <alignment horizontal="center" vertical="center" wrapText="1"/>
    </xf>
    <xf numFmtId="0" fontId="35" fillId="0" borderId="63" xfId="0" applyFont="1" applyBorder="1" applyAlignment="1">
      <alignment horizontal="center" vertical="center"/>
    </xf>
    <xf numFmtId="0" fontId="10" fillId="0" borderId="0" xfId="0" applyFont="1" applyAlignment="1">
      <alignment horizontal="left" vertical="center"/>
    </xf>
    <xf numFmtId="0" fontId="9" fillId="0" borderId="0" xfId="0"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left" vertical="center"/>
    </xf>
    <xf numFmtId="0" fontId="35" fillId="0" borderId="3"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4" xfId="0" applyBorder="1" applyAlignment="1">
      <alignment horizontal="left" vertical="center" wrapText="1"/>
    </xf>
    <xf numFmtId="0" fontId="0" fillId="2" borderId="10" xfId="0" applyFill="1" applyBorder="1" applyAlignment="1">
      <alignment horizontal="left" vertical="center"/>
    </xf>
    <xf numFmtId="0" fontId="0" fillId="0" borderId="16" xfId="0" applyBorder="1" applyAlignment="1">
      <alignment horizontal="center" vertical="center"/>
    </xf>
    <xf numFmtId="178" fontId="3" fillId="2" borderId="15" xfId="0" applyNumberFormat="1" applyFont="1" applyFill="1" applyBorder="1" applyAlignment="1">
      <alignment horizontal="center" vertical="center"/>
    </xf>
    <xf numFmtId="178" fontId="3" fillId="2" borderId="16" xfId="0" applyNumberFormat="1" applyFont="1" applyFill="1" applyBorder="1" applyAlignment="1">
      <alignment horizontal="center" vertical="center"/>
    </xf>
    <xf numFmtId="178" fontId="0" fillId="2" borderId="16" xfId="0" applyNumberFormat="1" applyFill="1" applyBorder="1" applyAlignment="1">
      <alignment horizontal="center" vertical="center"/>
    </xf>
    <xf numFmtId="178" fontId="0" fillId="2" borderId="17" xfId="0" applyNumberFormat="1" applyFill="1" applyBorder="1" applyAlignment="1">
      <alignment horizontal="center" vertical="center"/>
    </xf>
    <xf numFmtId="0" fontId="0" fillId="2" borderId="10" xfId="0" applyFill="1" applyBorder="1" applyAlignment="1">
      <alignment horizontal="left" vertical="center" wrapText="1"/>
    </xf>
    <xf numFmtId="0" fontId="0" fillId="0" borderId="10" xfId="0"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left" vertical="center" wrapText="1"/>
    </xf>
    <xf numFmtId="0" fontId="0" fillId="2" borderId="10" xfId="0" applyFill="1" applyBorder="1" applyAlignment="1">
      <alignment horizontal="center"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0" borderId="27" xfId="0" applyBorder="1" applyAlignment="1">
      <alignment horizontal="center" vertical="center"/>
    </xf>
    <xf numFmtId="0" fontId="0" fillId="0" borderId="0" xfId="0" applyAlignment="1">
      <alignment horizontal="center" vertical="center" wrapText="1"/>
    </xf>
    <xf numFmtId="0" fontId="0" fillId="0" borderId="28" xfId="0" applyBorder="1" applyAlignment="1">
      <alignment horizontal="center" vertical="center" wrapText="1"/>
    </xf>
    <xf numFmtId="180" fontId="0" fillId="0" borderId="15" xfId="0" applyNumberFormat="1" applyBorder="1" applyAlignment="1">
      <alignment horizontal="center" vertical="center"/>
    </xf>
    <xf numFmtId="180" fontId="0" fillId="0" borderId="16" xfId="0" applyNumberFormat="1" applyBorder="1" applyAlignment="1">
      <alignment horizontal="center" vertical="center"/>
    </xf>
    <xf numFmtId="0" fontId="0" fillId="0" borderId="11" xfId="0" applyBorder="1" applyAlignment="1">
      <alignment horizontal="center" vertical="center"/>
    </xf>
    <xf numFmtId="31" fontId="0" fillId="2"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left" vertical="center" shrinkToFit="1"/>
    </xf>
    <xf numFmtId="0" fontId="0" fillId="2" borderId="4" xfId="0" applyFill="1" applyBorder="1" applyAlignment="1">
      <alignment horizontal="left"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left" vertical="center"/>
    </xf>
    <xf numFmtId="184" fontId="0" fillId="0" borderId="10" xfId="0" applyNumberFormat="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49" fontId="3" fillId="2" borderId="16"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26" xfId="0" applyBorder="1" applyAlignment="1">
      <alignment horizontal="center" vertical="center" wrapText="1"/>
    </xf>
    <xf numFmtId="0" fontId="6" fillId="0" borderId="23" xfId="0" applyFont="1" applyBorder="1" applyAlignment="1">
      <alignment horizontal="center" vertical="center"/>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3" fillId="2" borderId="17" xfId="0" applyFont="1" applyFill="1" applyBorder="1" applyAlignment="1">
      <alignment horizontal="center" vertical="center"/>
    </xf>
    <xf numFmtId="0" fontId="34" fillId="2" borderId="15" xfId="6" applyFill="1" applyBorder="1" applyAlignment="1">
      <alignment horizontal="center" vertical="center"/>
    </xf>
    <xf numFmtId="0" fontId="34" fillId="2" borderId="16" xfId="6" applyFill="1" applyBorder="1" applyAlignment="1">
      <alignment horizontal="center" vertical="center"/>
    </xf>
    <xf numFmtId="0" fontId="34" fillId="2" borderId="17" xfId="6" applyFill="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8"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wrapText="1"/>
    </xf>
    <xf numFmtId="0" fontId="5"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176" fontId="0" fillId="2" borderId="10" xfId="0" applyNumberFormat="1" applyFill="1" applyBorder="1" applyAlignment="1">
      <alignment horizontal="center" vertical="center"/>
    </xf>
    <xf numFmtId="177" fontId="0" fillId="2" borderId="10" xfId="0" applyNumberFormat="1" applyFill="1" applyBorder="1" applyAlignment="1">
      <alignment horizontal="center" vertical="center"/>
    </xf>
    <xf numFmtId="0" fontId="0" fillId="2" borderId="2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177" fontId="0" fillId="2" borderId="13" xfId="0" applyNumberFormat="1" applyFill="1" applyBorder="1" applyAlignment="1">
      <alignment horizontal="center" vertical="center"/>
    </xf>
    <xf numFmtId="177" fontId="0" fillId="2" borderId="14" xfId="0" applyNumberFormat="1" applyFill="1" applyBorder="1" applyAlignment="1">
      <alignment horizontal="center" vertical="center"/>
    </xf>
    <xf numFmtId="177" fontId="0" fillId="2" borderId="15" xfId="0" applyNumberFormat="1" applyFill="1" applyBorder="1" applyAlignment="1">
      <alignment horizontal="center" vertical="center"/>
    </xf>
    <xf numFmtId="177" fontId="0" fillId="2" borderId="16" xfId="0" applyNumberFormat="1" applyFill="1" applyBorder="1" applyAlignment="1">
      <alignment horizontal="center" vertical="center"/>
    </xf>
    <xf numFmtId="177" fontId="0" fillId="2" borderId="17" xfId="0" applyNumberForma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0" fillId="0" borderId="10" xfId="0" applyBorder="1" applyAlignment="1">
      <alignment horizontal="center" vertical="center" wrapText="1"/>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180" fontId="0" fillId="0" borderId="17" xfId="0" applyNumberForma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2" fillId="0" borderId="10" xfId="0" applyFont="1" applyBorder="1" applyAlignment="1">
      <alignment horizontal="left" vertical="center"/>
    </xf>
    <xf numFmtId="0" fontId="3" fillId="0" borderId="10" xfId="0" applyFont="1" applyBorder="1" applyAlignment="1">
      <alignment horizontal="left"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0" xfId="0" applyBorder="1" applyAlignment="1">
      <alignment horizontal="center" vertical="center" shrinkToFit="1"/>
    </xf>
    <xf numFmtId="0" fontId="0" fillId="0" borderId="24"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49" fontId="14" fillId="0" borderId="0" xfId="0" applyNumberFormat="1" applyFont="1" applyAlignment="1">
      <alignment horizontal="left" vertical="center" textRotation="180"/>
    </xf>
    <xf numFmtId="0" fontId="16" fillId="0" borderId="46" xfId="0" applyFont="1" applyBorder="1" applyAlignment="1">
      <alignment horizontal="center" vertical="center"/>
    </xf>
    <xf numFmtId="0" fontId="16" fillId="0" borderId="40" xfId="0" applyFont="1" applyBorder="1" applyAlignment="1">
      <alignment horizontal="center" vertical="center"/>
    </xf>
    <xf numFmtId="0" fontId="16" fillId="0" borderId="39" xfId="0" applyFont="1" applyBorder="1" applyAlignment="1">
      <alignment horizontal="center" vertical="center"/>
    </xf>
    <xf numFmtId="0" fontId="11" fillId="0" borderId="46" xfId="2" applyBorder="1" applyAlignment="1">
      <alignment horizontal="center" vertical="center"/>
    </xf>
    <xf numFmtId="0" fontId="11" fillId="0" borderId="40" xfId="2" applyBorder="1" applyAlignment="1">
      <alignment horizontal="center" vertical="center"/>
    </xf>
    <xf numFmtId="0" fontId="11" fillId="0" borderId="39" xfId="2" applyBorder="1" applyAlignment="1">
      <alignment horizontal="center" vertical="center"/>
    </xf>
    <xf numFmtId="49" fontId="14" fillId="0" borderId="0" xfId="2" applyNumberFormat="1" applyFont="1" applyAlignment="1">
      <alignment horizontal="left" vertical="center" textRotation="180"/>
    </xf>
    <xf numFmtId="0" fontId="16" fillId="0" borderId="46" xfId="2" applyFont="1" applyBorder="1" applyAlignment="1">
      <alignment horizontal="center" vertical="center"/>
    </xf>
    <xf numFmtId="0" fontId="16" fillId="0" borderId="40" xfId="2" applyFont="1" applyBorder="1" applyAlignment="1">
      <alignment horizontal="center" vertical="center"/>
    </xf>
    <xf numFmtId="0" fontId="16" fillId="0" borderId="39" xfId="2" applyFont="1" applyBorder="1" applyAlignment="1">
      <alignment horizontal="center" vertical="center"/>
    </xf>
    <xf numFmtId="0" fontId="32" fillId="0" borderId="0" xfId="0" applyFont="1" applyAlignment="1">
      <alignment horizontal="center" vertical="center"/>
    </xf>
    <xf numFmtId="0" fontId="32" fillId="2" borderId="14" xfId="0" applyFont="1" applyFill="1" applyBorder="1" applyAlignment="1">
      <alignment horizontal="left" shrinkToFit="1"/>
    </xf>
    <xf numFmtId="0" fontId="32" fillId="0" borderId="0" xfId="0" applyFont="1" applyAlignment="1">
      <alignment horizontal="left" shrinkToFit="1"/>
    </xf>
    <xf numFmtId="0" fontId="32" fillId="2" borderId="16" xfId="0" applyFont="1" applyFill="1" applyBorder="1" applyAlignment="1">
      <alignment horizontal="left" shrinkToFit="1"/>
    </xf>
    <xf numFmtId="0" fontId="32" fillId="0" borderId="4" xfId="0" applyFont="1" applyBorder="1" applyAlignment="1">
      <alignment horizontal="center" vertical="center"/>
    </xf>
    <xf numFmtId="31" fontId="32" fillId="0" borderId="14" xfId="0" applyNumberFormat="1" applyFont="1" applyBorder="1" applyAlignment="1">
      <alignment horizontal="center" vertical="center"/>
    </xf>
    <xf numFmtId="0" fontId="32" fillId="0" borderId="14" xfId="0" applyFont="1" applyBorder="1" applyAlignment="1">
      <alignment horizontal="center" vertical="center"/>
    </xf>
    <xf numFmtId="0" fontId="32" fillId="0" borderId="0" xfId="0" applyFont="1" applyAlignment="1">
      <alignment horizontal="left" vertical="center"/>
    </xf>
    <xf numFmtId="0" fontId="32" fillId="0" borderId="4" xfId="0" applyFont="1" applyBorder="1" applyAlignment="1">
      <alignment horizontal="left"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26" xfId="0" applyFont="1" applyBorder="1" applyAlignment="1">
      <alignment horizontal="center" vertical="center"/>
    </xf>
    <xf numFmtId="0" fontId="32" fillId="0" borderId="23" xfId="0" applyFont="1" applyBorder="1" applyAlignment="1">
      <alignment horizontal="center" vertical="center"/>
    </xf>
    <xf numFmtId="0" fontId="32" fillId="0" borderId="21" xfId="0" applyFont="1" applyBorder="1" applyAlignment="1">
      <alignment horizontal="center" vertical="center"/>
    </xf>
    <xf numFmtId="31" fontId="13" fillId="0" borderId="0" xfId="0" applyNumberFormat="1" applyFont="1" applyAlignment="1">
      <alignment horizontal="center" vertical="center"/>
    </xf>
    <xf numFmtId="0" fontId="32" fillId="0" borderId="0" xfId="0" applyFont="1">
      <alignment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57"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8" xfId="0" applyFont="1" applyBorder="1" applyAlignment="1">
      <alignment horizontal="center" vertical="center"/>
    </xf>
    <xf numFmtId="0" fontId="32" fillId="0" borderId="35" xfId="0" applyFont="1"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2" fillId="0" borderId="20" xfId="0" applyFont="1" applyBorder="1" applyAlignment="1">
      <alignment horizontal="center" vertical="center"/>
    </xf>
    <xf numFmtId="0" fontId="32" fillId="0" borderId="59" xfId="0" applyFont="1" applyBorder="1" applyAlignment="1">
      <alignment horizontal="center" vertical="center"/>
    </xf>
    <xf numFmtId="0" fontId="32" fillId="0" borderId="60" xfId="0" applyFont="1" applyBorder="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vertical="center"/>
    </xf>
    <xf numFmtId="0" fontId="32" fillId="0" borderId="14" xfId="0" applyFont="1" applyBorder="1" applyAlignment="1">
      <alignment horizontal="left" shrinkToFit="1"/>
    </xf>
    <xf numFmtId="0" fontId="32" fillId="0" borderId="16" xfId="0" applyFont="1" applyBorder="1" applyAlignment="1">
      <alignment horizontal="left" shrinkToFit="1"/>
    </xf>
    <xf numFmtId="0" fontId="32" fillId="0" borderId="31" xfId="0" applyFont="1" applyBorder="1" applyAlignment="1">
      <alignment horizontal="center" vertical="center"/>
    </xf>
    <xf numFmtId="180" fontId="32" fillId="0" borderId="0" xfId="0" applyNumberFormat="1" applyFont="1" applyAlignment="1">
      <alignment horizontal="center" vertical="center"/>
    </xf>
    <xf numFmtId="180" fontId="32" fillId="0" borderId="0" xfId="0" applyNumberFormat="1" applyFont="1" applyAlignment="1">
      <alignment horizontal="left" vertical="center"/>
    </xf>
    <xf numFmtId="0" fontId="32" fillId="0" borderId="0" xfId="0" applyFont="1" applyAlignment="1">
      <alignment horizontal="left" vertical="center" wrapText="1"/>
    </xf>
    <xf numFmtId="0" fontId="32" fillId="2" borderId="0" xfId="0" applyFont="1" applyFill="1" applyAlignment="1">
      <alignment horizontal="center" vertical="center"/>
    </xf>
    <xf numFmtId="0" fontId="32" fillId="0" borderId="24" xfId="0" applyFont="1" applyBorder="1" applyAlignment="1">
      <alignment horizontal="left" vertical="top" wrapText="1"/>
    </xf>
    <xf numFmtId="0" fontId="32" fillId="0" borderId="6" xfId="0" applyFont="1" applyBorder="1" applyAlignment="1">
      <alignment horizontal="left" vertical="top"/>
    </xf>
    <xf numFmtId="0" fontId="32" fillId="0" borderId="5" xfId="0" applyFont="1" applyBorder="1" applyAlignment="1">
      <alignment horizontal="left" vertical="top"/>
    </xf>
    <xf numFmtId="0" fontId="32" fillId="0" borderId="12" xfId="0" applyFont="1" applyBorder="1" applyAlignment="1">
      <alignment horizontal="left" vertical="top"/>
    </xf>
    <xf numFmtId="0" fontId="32" fillId="0" borderId="1" xfId="0" applyFont="1" applyBorder="1" applyAlignment="1">
      <alignment horizontal="left" vertical="top"/>
    </xf>
    <xf numFmtId="0" fontId="32" fillId="0" borderId="7" xfId="0" applyFont="1" applyBorder="1" applyAlignment="1">
      <alignment horizontal="left" vertical="top"/>
    </xf>
    <xf numFmtId="0" fontId="32" fillId="0" borderId="25" xfId="0" applyFont="1" applyBorder="1" applyAlignment="1">
      <alignment horizontal="left" vertical="top"/>
    </xf>
    <xf numFmtId="0" fontId="32" fillId="0" borderId="8" xfId="0" applyFont="1" applyBorder="1" applyAlignment="1">
      <alignment horizontal="left" vertical="top"/>
    </xf>
    <xf numFmtId="0" fontId="32" fillId="0" borderId="9" xfId="0" applyFont="1" applyBorder="1" applyAlignment="1">
      <alignment horizontal="left" vertical="top"/>
    </xf>
    <xf numFmtId="0" fontId="32" fillId="2" borderId="0" xfId="0" applyFont="1" applyFill="1" applyAlignment="1">
      <alignment horizontal="left" shrinkToFit="1"/>
    </xf>
    <xf numFmtId="0" fontId="13" fillId="0" borderId="10" xfId="0" applyFont="1" applyBorder="1" applyAlignment="1">
      <alignment horizontal="center" vertical="center" wrapText="1"/>
    </xf>
    <xf numFmtId="0" fontId="13" fillId="0" borderId="15"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32" fillId="0" borderId="14" xfId="0" applyFont="1" applyBorder="1" applyAlignment="1">
      <alignment horizontal="left" vertical="center" wrapText="1"/>
    </xf>
    <xf numFmtId="0" fontId="36" fillId="0" borderId="0" xfId="0" applyFont="1" applyAlignment="1">
      <alignment horizontal="center" vertical="center"/>
    </xf>
    <xf numFmtId="178" fontId="0" fillId="0" borderId="0" xfId="0" applyNumberFormat="1" applyAlignment="1">
      <alignment horizontal="center" vertical="center"/>
    </xf>
    <xf numFmtId="0" fontId="2" fillId="0" borderId="0" xfId="0" applyFont="1" applyAlignment="1">
      <alignment horizontal="left" vertical="center" wrapText="1"/>
    </xf>
    <xf numFmtId="0" fontId="0" fillId="2" borderId="0" xfId="0" applyFill="1" applyAlignment="1">
      <alignment horizontal="left" vertical="center" wrapText="1"/>
    </xf>
    <xf numFmtId="0" fontId="41" fillId="0" borderId="0" xfId="0" applyFont="1" applyAlignment="1">
      <alignment horizontal="left" vertical="center" wrapText="1"/>
    </xf>
    <xf numFmtId="0" fontId="0" fillId="0" borderId="0" xfId="0" applyAlignment="1">
      <alignment horizontal="center" vertical="center" shrinkToFit="1"/>
    </xf>
    <xf numFmtId="186" fontId="0" fillId="0" borderId="0" xfId="0" applyNumberFormat="1" applyAlignment="1">
      <alignment horizontal="center" vertical="center" shrinkToFit="1"/>
    </xf>
    <xf numFmtId="0" fontId="45" fillId="0" borderId="0" xfId="0" applyFont="1" applyAlignment="1">
      <alignment horizontal="center" vertical="center" wrapText="1"/>
    </xf>
    <xf numFmtId="0" fontId="45" fillId="0" borderId="0" xfId="0" applyFont="1" applyAlignment="1">
      <alignment horizontal="center" vertical="center"/>
    </xf>
    <xf numFmtId="0" fontId="45" fillId="0" borderId="0" xfId="0" applyFont="1" applyAlignment="1">
      <alignment horizontal="left" vertical="center" wrapText="1"/>
    </xf>
    <xf numFmtId="0" fontId="45" fillId="0" borderId="4" xfId="0" applyFont="1" applyBorder="1" applyAlignment="1">
      <alignment horizontal="center" vertical="center"/>
    </xf>
    <xf numFmtId="0" fontId="0" fillId="0" borderId="16" xfId="0" applyBorder="1" applyAlignment="1">
      <alignment horizontal="center" vertical="center" shrinkToFi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0" xfId="0" applyBorder="1" applyAlignment="1">
      <alignment horizontal="center" vertical="center" textRotation="255"/>
    </xf>
    <xf numFmtId="183" fontId="0" fillId="0" borderId="15" xfId="0" applyNumberFormat="1" applyBorder="1" applyAlignment="1">
      <alignment horizontal="center" vertical="center"/>
    </xf>
    <xf numFmtId="183" fontId="0" fillId="0" borderId="16" xfId="0" applyNumberFormat="1" applyBorder="1" applyAlignment="1">
      <alignment horizontal="center" vertical="center"/>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26" xfId="0" applyFill="1" applyBorder="1" applyAlignment="1">
      <alignment horizontal="left" vertical="top"/>
    </xf>
    <xf numFmtId="0" fontId="0" fillId="2" borderId="23" xfId="0" applyFill="1" applyBorder="1" applyAlignment="1">
      <alignment horizontal="left" vertical="top"/>
    </xf>
    <xf numFmtId="0" fontId="0" fillId="2" borderId="4" xfId="0" applyFill="1" applyBorder="1" applyAlignment="1">
      <alignment horizontal="left" vertical="top"/>
    </xf>
    <xf numFmtId="0" fontId="0" fillId="2" borderId="21" xfId="0" applyFill="1" applyBorder="1" applyAlignment="1">
      <alignment horizontal="left" vertical="top"/>
    </xf>
    <xf numFmtId="0" fontId="0" fillId="0" borderId="4" xfId="0" applyBorder="1" applyAlignment="1">
      <alignment horizontal="left" vertical="center"/>
    </xf>
    <xf numFmtId="0" fontId="5" fillId="0" borderId="0" xfId="0" applyFont="1" applyAlignment="1">
      <alignment horizontal="center" vertical="center"/>
    </xf>
    <xf numFmtId="0" fontId="8" fillId="0" borderId="3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179" fontId="0" fillId="2" borderId="15" xfId="0" applyNumberFormat="1" applyFill="1" applyBorder="1" applyAlignment="1">
      <alignment horizontal="center" vertical="center"/>
    </xf>
    <xf numFmtId="179" fontId="0" fillId="2" borderId="16" xfId="0" applyNumberFormat="1" applyFill="1" applyBorder="1" applyAlignment="1">
      <alignment horizontal="center" vertical="center"/>
    </xf>
    <xf numFmtId="179" fontId="0" fillId="2" borderId="17" xfId="0" applyNumberFormat="1" applyFill="1" applyBorder="1" applyAlignment="1">
      <alignment horizontal="center" vertical="center"/>
    </xf>
    <xf numFmtId="0" fontId="0" fillId="2" borderId="27" xfId="0" applyFill="1" applyBorder="1" applyAlignment="1">
      <alignment horizontal="left" vertical="top"/>
    </xf>
    <xf numFmtId="0" fontId="0" fillId="2" borderId="0" xfId="0" applyFill="1" applyAlignment="1">
      <alignment horizontal="left" vertical="top"/>
    </xf>
    <xf numFmtId="0" fontId="0" fillId="2" borderId="28" xfId="0" applyFill="1" applyBorder="1" applyAlignment="1">
      <alignment horizontal="left" vertical="top"/>
    </xf>
    <xf numFmtId="183" fontId="0" fillId="2" borderId="15" xfId="0" applyNumberFormat="1" applyFill="1" applyBorder="1" applyAlignment="1">
      <alignment horizontal="center" vertical="center"/>
    </xf>
    <xf numFmtId="183" fontId="0" fillId="2" borderId="16" xfId="0" applyNumberForma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6" xfId="0" applyFill="1" applyBorder="1" applyAlignment="1">
      <alignment horizontal="center" vertical="center"/>
    </xf>
    <xf numFmtId="0" fontId="0" fillId="2" borderId="23" xfId="0" applyFill="1" applyBorder="1" applyAlignment="1">
      <alignment horizontal="center" vertical="center"/>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4" xfId="0" applyFont="1" applyBorder="1" applyAlignment="1">
      <alignment horizontal="center" vertical="center"/>
    </xf>
    <xf numFmtId="0" fontId="8" fillId="0" borderId="21" xfId="0" applyFont="1" applyBorder="1" applyAlignment="1">
      <alignment horizontal="center" vertical="center"/>
    </xf>
    <xf numFmtId="49" fontId="0" fillId="2" borderId="15" xfId="0" applyNumberFormat="1" applyFill="1" applyBorder="1" applyAlignment="1">
      <alignment horizontal="left" vertical="center"/>
    </xf>
    <xf numFmtId="49" fontId="0" fillId="2" borderId="16" xfId="0" applyNumberFormat="1" applyFill="1" applyBorder="1" applyAlignment="1">
      <alignment horizontal="left" vertical="center"/>
    </xf>
    <xf numFmtId="49" fontId="0" fillId="2" borderId="17" xfId="0" applyNumberFormat="1" applyFill="1" applyBorder="1" applyAlignment="1">
      <alignment horizontal="left" vertical="center"/>
    </xf>
    <xf numFmtId="0" fontId="0" fillId="0" borderId="21" xfId="0" applyBorder="1" applyAlignment="1">
      <alignment horizontal="left" vertical="center"/>
    </xf>
    <xf numFmtId="0" fontId="39" fillId="12" borderId="1" xfId="0" applyFont="1" applyFill="1" applyBorder="1" applyAlignment="1">
      <alignment horizontal="center" vertical="center"/>
    </xf>
    <xf numFmtId="0" fontId="39" fillId="9" borderId="1" xfId="0" applyFont="1" applyFill="1" applyBorder="1" applyAlignment="1">
      <alignment horizontal="center" vertical="center"/>
    </xf>
    <xf numFmtId="0" fontId="38" fillId="10" borderId="1" xfId="0" applyFont="1" applyFill="1" applyBorder="1" applyAlignment="1">
      <alignment horizontal="center" vertical="center"/>
    </xf>
    <xf numFmtId="0" fontId="39" fillId="11" borderId="46" xfId="0" applyFont="1" applyFill="1" applyBorder="1" applyAlignment="1">
      <alignment horizontal="center" vertical="center"/>
    </xf>
    <xf numFmtId="0" fontId="39" fillId="11" borderId="39" xfId="0" applyFont="1" applyFill="1" applyBorder="1" applyAlignment="1">
      <alignment horizontal="center" vertical="center"/>
    </xf>
    <xf numFmtId="0" fontId="39" fillId="13" borderId="1" xfId="0" applyFont="1" applyFill="1" applyBorder="1" applyAlignment="1">
      <alignment horizontal="center" vertical="center"/>
    </xf>
    <xf numFmtId="0" fontId="39" fillId="14" borderId="1" xfId="0" applyFont="1" applyFill="1" applyBorder="1" applyAlignment="1">
      <alignment horizontal="center" vertical="center"/>
    </xf>
    <xf numFmtId="0" fontId="39" fillId="15" borderId="1" xfId="0" applyFont="1" applyFill="1" applyBorder="1" applyAlignment="1">
      <alignment horizontal="center" vertical="center"/>
    </xf>
    <xf numFmtId="0" fontId="39" fillId="16" borderId="1" xfId="0" applyFont="1" applyFill="1" applyBorder="1" applyAlignment="1">
      <alignment horizontal="center" vertical="center"/>
    </xf>
    <xf numFmtId="0" fontId="39" fillId="11" borderId="1" xfId="0" applyFont="1" applyFill="1" applyBorder="1" applyAlignment="1">
      <alignment horizontal="center" vertical="center"/>
    </xf>
    <xf numFmtId="0" fontId="0" fillId="2" borderId="46" xfId="0" applyFill="1" applyBorder="1" applyAlignment="1">
      <alignment horizontal="center" vertical="center"/>
    </xf>
    <xf numFmtId="0" fontId="0" fillId="2" borderId="40" xfId="0" applyFill="1" applyBorder="1" applyAlignment="1">
      <alignment horizontal="center" vertical="center"/>
    </xf>
    <xf numFmtId="0" fontId="0" fillId="2" borderId="39"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46"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46" xfId="0" applyBorder="1" applyAlignment="1">
      <alignment horizontal="center" vertical="center" shrinkToFit="1"/>
    </xf>
    <xf numFmtId="0" fontId="0" fillId="0" borderId="40" xfId="0" applyBorder="1" applyAlignment="1">
      <alignment horizontal="center" vertical="center" shrinkToFit="1"/>
    </xf>
    <xf numFmtId="0" fontId="0" fillId="0" borderId="39" xfId="0" applyBorder="1" applyAlignment="1">
      <alignment horizontal="center" vertical="center" shrinkToFit="1"/>
    </xf>
    <xf numFmtId="0" fontId="8" fillId="2" borderId="1" xfId="0" applyFont="1" applyFill="1" applyBorder="1" applyAlignment="1">
      <alignment horizontal="center" vertical="center"/>
    </xf>
    <xf numFmtId="0" fontId="0" fillId="2" borderId="1" xfId="0" applyFill="1" applyBorder="1" applyAlignment="1">
      <alignment horizontal="left" vertical="center"/>
    </xf>
    <xf numFmtId="0" fontId="10" fillId="0" borderId="0" xfId="0" applyFont="1" applyAlignment="1">
      <alignment horizontal="left" vertical="center" wrapText="1"/>
    </xf>
    <xf numFmtId="0" fontId="0" fillId="0" borderId="1" xfId="0" applyBorder="1" applyAlignment="1">
      <alignment horizontal="center" vertical="center" shrinkToFit="1"/>
    </xf>
    <xf numFmtId="0" fontId="0" fillId="0" borderId="30" xfId="0" applyBorder="1" applyAlignment="1">
      <alignment horizontal="center" vertical="center"/>
    </xf>
    <xf numFmtId="0" fontId="46" fillId="9" borderId="0" xfId="0" applyFont="1" applyFill="1" applyAlignment="1">
      <alignment horizontal="center" vertical="center"/>
    </xf>
    <xf numFmtId="0" fontId="8" fillId="0" borderId="1" xfId="0" applyFont="1" applyBorder="1" applyAlignment="1">
      <alignment horizontal="center" vertical="center" shrinkToFit="1"/>
    </xf>
    <xf numFmtId="187" fontId="0" fillId="0" borderId="1" xfId="0" applyNumberFormat="1" applyBorder="1" applyAlignment="1">
      <alignment horizontal="center" vertical="center"/>
    </xf>
    <xf numFmtId="0" fontId="48" fillId="0" borderId="0" xfId="0" applyFont="1" applyAlignment="1">
      <alignment horizontal="center" vertical="center"/>
    </xf>
    <xf numFmtId="0" fontId="47" fillId="9" borderId="1" xfId="0" applyFont="1" applyFill="1" applyBorder="1" applyAlignment="1">
      <alignment horizontal="center" vertical="center"/>
    </xf>
    <xf numFmtId="0" fontId="38" fillId="9" borderId="1"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39" xfId="0" applyFont="1" applyFill="1" applyBorder="1" applyAlignment="1">
      <alignment horizontal="center" vertical="center"/>
    </xf>
    <xf numFmtId="0" fontId="10" fillId="0" borderId="40" xfId="0" applyFont="1" applyBorder="1" applyAlignment="1">
      <alignment horizontal="left" vertical="center" wrapText="1"/>
    </xf>
    <xf numFmtId="0" fontId="0" fillId="2" borderId="46" xfId="0" applyFill="1" applyBorder="1" applyAlignment="1">
      <alignment horizontal="left" vertical="center"/>
    </xf>
    <xf numFmtId="0" fontId="0" fillId="2" borderId="40" xfId="0" applyFill="1" applyBorder="1" applyAlignment="1">
      <alignment horizontal="left" vertical="center"/>
    </xf>
    <xf numFmtId="0" fontId="0" fillId="2" borderId="39" xfId="0" applyFill="1" applyBorder="1" applyAlignment="1">
      <alignment horizontal="left" vertical="center"/>
    </xf>
    <xf numFmtId="0" fontId="19" fillId="0" borderId="0" xfId="3" applyFont="1" applyAlignment="1">
      <alignment horizontal="left" wrapText="1"/>
    </xf>
    <xf numFmtId="0" fontId="20" fillId="0" borderId="0" xfId="3" applyFont="1" applyAlignment="1">
      <alignment horizontal="center" vertical="center"/>
    </xf>
    <xf numFmtId="0" fontId="19" fillId="0" borderId="0" xfId="3" applyFont="1" applyAlignment="1">
      <alignment horizontal="center"/>
    </xf>
    <xf numFmtId="181" fontId="22" fillId="0" borderId="47" xfId="3" applyNumberFormat="1" applyFont="1" applyBorder="1" applyAlignment="1">
      <alignment horizontal="center"/>
    </xf>
    <xf numFmtId="0" fontId="18" fillId="0" borderId="0" xfId="3" applyFont="1" applyAlignment="1">
      <alignment horizontal="left" wrapText="1" shrinkToFit="1"/>
    </xf>
    <xf numFmtId="0" fontId="18" fillId="0" borderId="47" xfId="3" applyFont="1" applyBorder="1" applyAlignment="1">
      <alignment horizontal="left" wrapText="1" shrinkToFit="1"/>
    </xf>
    <xf numFmtId="0" fontId="18" fillId="0" borderId="0" xfId="3" applyFont="1" applyAlignment="1">
      <alignment horizontal="left"/>
    </xf>
    <xf numFmtId="182" fontId="26" fillId="0" borderId="35" xfId="3" applyNumberFormat="1" applyFont="1" applyBorder="1" applyAlignment="1">
      <alignment horizontal="center" vertical="center"/>
    </xf>
    <xf numFmtId="182" fontId="26" fillId="0" borderId="0" xfId="3" applyNumberFormat="1" applyFont="1" applyAlignment="1">
      <alignment horizontal="center" vertical="center"/>
    </xf>
    <xf numFmtId="0" fontId="19" fillId="0" borderId="0" xfId="3" applyFont="1" applyAlignment="1">
      <alignment horizontal="left"/>
    </xf>
    <xf numFmtId="0" fontId="19" fillId="5" borderId="46" xfId="3" applyFont="1" applyFill="1" applyBorder="1" applyAlignment="1">
      <alignment horizontal="center" vertical="center"/>
    </xf>
    <xf numFmtId="0" fontId="19" fillId="5" borderId="40" xfId="3" applyFont="1" applyFill="1" applyBorder="1" applyAlignment="1">
      <alignment horizontal="center" vertical="center"/>
    </xf>
    <xf numFmtId="0" fontId="19" fillId="5" borderId="39" xfId="3" applyFont="1" applyFill="1" applyBorder="1" applyAlignment="1">
      <alignment horizontal="center" vertical="center"/>
    </xf>
    <xf numFmtId="0" fontId="29" fillId="0" borderId="51" xfId="3" applyFont="1" applyBorder="1" applyAlignment="1">
      <alignment horizontal="left" vertical="center"/>
    </xf>
    <xf numFmtId="0" fontId="29" fillId="0" borderId="52" xfId="3" applyFont="1" applyBorder="1" applyAlignment="1">
      <alignment horizontal="left" vertical="center"/>
    </xf>
    <xf numFmtId="0" fontId="29" fillId="0" borderId="53" xfId="3" applyFont="1" applyBorder="1" applyAlignment="1">
      <alignment horizontal="left" vertical="center"/>
    </xf>
    <xf numFmtId="0" fontId="26" fillId="0" borderId="61" xfId="3" applyFont="1" applyBorder="1" applyAlignment="1">
      <alignment horizontal="center" vertical="center"/>
    </xf>
    <xf numFmtId="0" fontId="26" fillId="0" borderId="62" xfId="3" applyFont="1" applyBorder="1" applyAlignment="1">
      <alignment horizontal="center" vertical="center"/>
    </xf>
    <xf numFmtId="38" fontId="26" fillId="0" borderId="61" xfId="5" applyFont="1" applyBorder="1" applyAlignment="1">
      <alignment horizontal="center" vertical="center"/>
    </xf>
    <xf numFmtId="38" fontId="26" fillId="0" borderId="62" xfId="5" applyFont="1" applyBorder="1" applyAlignment="1">
      <alignment horizontal="center" vertical="center"/>
    </xf>
    <xf numFmtId="0" fontId="11" fillId="0" borderId="0" xfId="3" applyAlignment="1">
      <alignment horizontal="left" vertical="top" wrapText="1"/>
    </xf>
    <xf numFmtId="38" fontId="19" fillId="0" borderId="47" xfId="3" applyNumberFormat="1" applyFont="1" applyBorder="1" applyAlignment="1">
      <alignment horizontal="center" vertical="center" wrapText="1"/>
    </xf>
    <xf numFmtId="0" fontId="19" fillId="0" borderId="47" xfId="3" applyFont="1" applyBorder="1" applyAlignment="1">
      <alignment horizontal="center" vertical="center" wrapText="1"/>
    </xf>
    <xf numFmtId="181" fontId="19" fillId="0" borderId="47" xfId="3" applyNumberFormat="1" applyFont="1" applyBorder="1" applyAlignment="1">
      <alignment horizontal="center" vertical="center"/>
    </xf>
    <xf numFmtId="0" fontId="19" fillId="0" borderId="47" xfId="3" applyFont="1" applyBorder="1" applyAlignment="1">
      <alignment horizontal="center" vertical="center"/>
    </xf>
  </cellXfs>
  <cellStyles count="7">
    <cellStyle name="ハイパーリンク" xfId="6" builtinId="8"/>
    <cellStyle name="ハイパーリンク 2" xfId="4" xr:uid="{917C2FE3-9C01-4AD1-8606-D0D4E20A7C98}"/>
    <cellStyle name="桁区切り 2" xfId="5" xr:uid="{8B60D3DE-AE4C-4A10-BD8A-9162DD764330}"/>
    <cellStyle name="標準" xfId="0" builtinId="0"/>
    <cellStyle name="標準 2" xfId="2" xr:uid="{B4749A7E-D2DC-44DA-B85D-6EC371805371}"/>
    <cellStyle name="標準 4" xfId="3" xr:uid="{33088B82-11D5-4D40-84FE-66C8BFFE3D94}"/>
    <cellStyle name="標準_Sheet1" xfId="1" xr:uid="{EE0F2357-A8A3-420F-A564-6B58227F0B99}"/>
  </cellStyles>
  <dxfs count="1">
    <dxf>
      <fill>
        <patternFill>
          <bgColor theme="0" tint="-0.499984740745262"/>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41</xdr:col>
      <xdr:colOff>0</xdr:colOff>
      <xdr:row>22</xdr:row>
      <xdr:rowOff>0</xdr:rowOff>
    </xdr:from>
    <xdr:to>
      <xdr:col>43</xdr:col>
      <xdr:colOff>0</xdr:colOff>
      <xdr:row>23</xdr:row>
      <xdr:rowOff>0</xdr:rowOff>
    </xdr:to>
    <xdr:sp macro="" textlink="">
      <xdr:nvSpPr>
        <xdr:cNvPr id="2" name="Text Box 1">
          <a:extLst>
            <a:ext uri="{FF2B5EF4-FFF2-40B4-BE49-F238E27FC236}">
              <a16:creationId xmlns:a16="http://schemas.microsoft.com/office/drawing/2014/main" id="{FE147DBF-0F5E-45B4-8ED2-2653F4F7F09D}"/>
            </a:ext>
          </a:extLst>
        </xdr:cNvPr>
        <xdr:cNvSpPr txBox="1">
          <a:spLocks noChangeArrowheads="1"/>
        </xdr:cNvSpPr>
      </xdr:nvSpPr>
      <xdr:spPr bwMode="auto">
        <a:xfrm>
          <a:off x="8639175" y="4562475"/>
          <a:ext cx="381000" cy="1905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13</xdr:col>
      <xdr:colOff>0</xdr:colOff>
      <xdr:row>4</xdr:row>
      <xdr:rowOff>0</xdr:rowOff>
    </xdr:from>
    <xdr:to>
      <xdr:col>17</xdr:col>
      <xdr:colOff>0</xdr:colOff>
      <xdr:row>23</xdr:row>
      <xdr:rowOff>0</xdr:rowOff>
    </xdr:to>
    <xdr:sp macro="" textlink="">
      <xdr:nvSpPr>
        <xdr:cNvPr id="3" name="Rectangle 2">
          <a:extLst>
            <a:ext uri="{FF2B5EF4-FFF2-40B4-BE49-F238E27FC236}">
              <a16:creationId xmlns:a16="http://schemas.microsoft.com/office/drawing/2014/main" id="{CF4F00DB-4069-406E-8B33-A5A67886B3D2}"/>
            </a:ext>
          </a:extLst>
        </xdr:cNvPr>
        <xdr:cNvSpPr>
          <a:spLocks noChangeArrowheads="1"/>
        </xdr:cNvSpPr>
      </xdr:nvSpPr>
      <xdr:spPr bwMode="auto">
        <a:xfrm>
          <a:off x="3305175" y="1133475"/>
          <a:ext cx="762000" cy="3619500"/>
        </a:xfrm>
        <a:prstGeom prst="rect">
          <a:avLst/>
        </a:prstGeom>
        <a:solidFill>
          <a:srgbClr val="FFFFFF"/>
        </a:solidFill>
        <a:ln w="9525">
          <a:solidFill>
            <a:srgbClr val="000000"/>
          </a:solidFill>
          <a:miter lim="800000"/>
          <a:headEnd/>
          <a:tailEnd/>
        </a:ln>
      </xdr:spPr>
    </xdr:sp>
    <xdr:clientData/>
  </xdr:twoCellAnchor>
  <xdr:twoCellAnchor>
    <xdr:from>
      <xdr:col>37</xdr:col>
      <xdr:colOff>85725</xdr:colOff>
      <xdr:row>20</xdr:row>
      <xdr:rowOff>104775</xdr:rowOff>
    </xdr:from>
    <xdr:to>
      <xdr:col>39</xdr:col>
      <xdr:colOff>0</xdr:colOff>
      <xdr:row>21</xdr:row>
      <xdr:rowOff>114300</xdr:rowOff>
    </xdr:to>
    <xdr:sp macro="" textlink="">
      <xdr:nvSpPr>
        <xdr:cNvPr id="4" name="Rectangle 3">
          <a:extLst>
            <a:ext uri="{FF2B5EF4-FFF2-40B4-BE49-F238E27FC236}">
              <a16:creationId xmlns:a16="http://schemas.microsoft.com/office/drawing/2014/main" id="{5F243177-A121-450F-A5FC-8CEF53D3F038}"/>
            </a:ext>
          </a:extLst>
        </xdr:cNvPr>
        <xdr:cNvSpPr>
          <a:spLocks noChangeArrowheads="1"/>
        </xdr:cNvSpPr>
      </xdr:nvSpPr>
      <xdr:spPr bwMode="auto">
        <a:xfrm>
          <a:off x="7962900" y="4286250"/>
          <a:ext cx="295275" cy="200025"/>
        </a:xfrm>
        <a:prstGeom prst="rect">
          <a:avLst/>
        </a:prstGeom>
        <a:solidFill>
          <a:srgbClr val="FFFFFF"/>
        </a:solidFill>
        <a:ln w="9525">
          <a:solidFill>
            <a:srgbClr val="000000"/>
          </a:solidFill>
          <a:miter lim="800000"/>
          <a:headEnd/>
          <a:tailEnd/>
        </a:ln>
      </xdr:spPr>
    </xdr:sp>
    <xdr:clientData/>
  </xdr:twoCellAnchor>
  <xdr:twoCellAnchor>
    <xdr:from>
      <xdr:col>2</xdr:col>
      <xdr:colOff>85725</xdr:colOff>
      <xdr:row>8</xdr:row>
      <xdr:rowOff>104775</xdr:rowOff>
    </xdr:from>
    <xdr:to>
      <xdr:col>9</xdr:col>
      <xdr:colOff>0</xdr:colOff>
      <xdr:row>11</xdr:row>
      <xdr:rowOff>142875</xdr:rowOff>
    </xdr:to>
    <xdr:sp macro="" textlink="">
      <xdr:nvSpPr>
        <xdr:cNvPr id="5" name="Rectangle 4">
          <a:extLst>
            <a:ext uri="{FF2B5EF4-FFF2-40B4-BE49-F238E27FC236}">
              <a16:creationId xmlns:a16="http://schemas.microsoft.com/office/drawing/2014/main" id="{00653B9C-EA3E-4D5E-AAFE-42DB0BA9DEE0}"/>
            </a:ext>
          </a:extLst>
        </xdr:cNvPr>
        <xdr:cNvSpPr>
          <a:spLocks noChangeArrowheads="1"/>
        </xdr:cNvSpPr>
      </xdr:nvSpPr>
      <xdr:spPr bwMode="auto">
        <a:xfrm>
          <a:off x="1295400" y="2000250"/>
          <a:ext cx="1247775" cy="609600"/>
        </a:xfrm>
        <a:prstGeom prst="rect">
          <a:avLst/>
        </a:prstGeom>
        <a:solidFill>
          <a:srgbClr val="FFFFFF"/>
        </a:solidFill>
        <a:ln w="9525">
          <a:solidFill>
            <a:srgbClr val="000000"/>
          </a:solidFill>
          <a:miter lim="800000"/>
          <a:headEnd/>
          <a:tailEnd/>
        </a:ln>
      </xdr:spPr>
    </xdr:sp>
    <xdr:clientData/>
  </xdr:twoCellAnchor>
  <xdr:twoCellAnchor>
    <xdr:from>
      <xdr:col>2</xdr:col>
      <xdr:colOff>95250</xdr:colOff>
      <xdr:row>10</xdr:row>
      <xdr:rowOff>142875</xdr:rowOff>
    </xdr:from>
    <xdr:to>
      <xdr:col>5</xdr:col>
      <xdr:colOff>123825</xdr:colOff>
      <xdr:row>15</xdr:row>
      <xdr:rowOff>9525</xdr:rowOff>
    </xdr:to>
    <xdr:sp macro="" textlink="">
      <xdr:nvSpPr>
        <xdr:cNvPr id="6" name="Rectangle 5">
          <a:extLst>
            <a:ext uri="{FF2B5EF4-FFF2-40B4-BE49-F238E27FC236}">
              <a16:creationId xmlns:a16="http://schemas.microsoft.com/office/drawing/2014/main" id="{1657FD80-3695-4414-97EB-8CD785990994}"/>
            </a:ext>
          </a:extLst>
        </xdr:cNvPr>
        <xdr:cNvSpPr>
          <a:spLocks noChangeArrowheads="1"/>
        </xdr:cNvSpPr>
      </xdr:nvSpPr>
      <xdr:spPr bwMode="auto">
        <a:xfrm>
          <a:off x="1304925" y="2419350"/>
          <a:ext cx="600075" cy="819150"/>
        </a:xfrm>
        <a:prstGeom prst="rect">
          <a:avLst/>
        </a:prstGeom>
        <a:solidFill>
          <a:srgbClr val="FFFFFF"/>
        </a:solidFill>
        <a:ln w="9525">
          <a:solidFill>
            <a:srgbClr val="000000"/>
          </a:solidFill>
          <a:miter lim="800000"/>
          <a:headEnd/>
          <a:tailEnd/>
        </a:ln>
      </xdr:spPr>
    </xdr:sp>
    <xdr:clientData/>
  </xdr:twoCellAnchor>
  <xdr:twoCellAnchor>
    <xdr:from>
      <xdr:col>21</xdr:col>
      <xdr:colOff>9525</xdr:colOff>
      <xdr:row>3</xdr:row>
      <xdr:rowOff>38100</xdr:rowOff>
    </xdr:from>
    <xdr:to>
      <xdr:col>42</xdr:col>
      <xdr:colOff>0</xdr:colOff>
      <xdr:row>5</xdr:row>
      <xdr:rowOff>0</xdr:rowOff>
    </xdr:to>
    <xdr:sp macro="" textlink="">
      <xdr:nvSpPr>
        <xdr:cNvPr id="7" name="Rectangle 6">
          <a:extLst>
            <a:ext uri="{FF2B5EF4-FFF2-40B4-BE49-F238E27FC236}">
              <a16:creationId xmlns:a16="http://schemas.microsoft.com/office/drawing/2014/main" id="{44675546-D4D8-4ECB-A68F-AB354AA4610D}"/>
            </a:ext>
          </a:extLst>
        </xdr:cNvPr>
        <xdr:cNvSpPr>
          <a:spLocks noChangeArrowheads="1"/>
        </xdr:cNvSpPr>
      </xdr:nvSpPr>
      <xdr:spPr bwMode="auto">
        <a:xfrm>
          <a:off x="4838700" y="981075"/>
          <a:ext cx="3990975" cy="342900"/>
        </a:xfrm>
        <a:prstGeom prst="rect">
          <a:avLst/>
        </a:prstGeom>
        <a:solidFill>
          <a:srgbClr val="FFFFFF"/>
        </a:solidFill>
        <a:ln w="9525">
          <a:solidFill>
            <a:srgbClr val="000000"/>
          </a:solidFill>
          <a:miter lim="800000"/>
          <a:headEnd/>
          <a:tailEnd/>
        </a:ln>
      </xdr:spPr>
    </xdr:sp>
    <xdr:clientData/>
  </xdr:twoCellAnchor>
  <xdr:twoCellAnchor>
    <xdr:from>
      <xdr:col>29</xdr:col>
      <xdr:colOff>142875</xdr:colOff>
      <xdr:row>3</xdr:row>
      <xdr:rowOff>38100</xdr:rowOff>
    </xdr:from>
    <xdr:to>
      <xdr:col>42</xdr:col>
      <xdr:colOff>0</xdr:colOff>
      <xdr:row>8</xdr:row>
      <xdr:rowOff>123825</xdr:rowOff>
    </xdr:to>
    <xdr:sp macro="" textlink="">
      <xdr:nvSpPr>
        <xdr:cNvPr id="8" name="Rectangle 7">
          <a:extLst>
            <a:ext uri="{FF2B5EF4-FFF2-40B4-BE49-F238E27FC236}">
              <a16:creationId xmlns:a16="http://schemas.microsoft.com/office/drawing/2014/main" id="{6981C10C-B715-4887-826A-C4AA167D3542}"/>
            </a:ext>
          </a:extLst>
        </xdr:cNvPr>
        <xdr:cNvSpPr>
          <a:spLocks noChangeArrowheads="1"/>
        </xdr:cNvSpPr>
      </xdr:nvSpPr>
      <xdr:spPr bwMode="auto">
        <a:xfrm>
          <a:off x="6496050" y="981075"/>
          <a:ext cx="2333625" cy="1038225"/>
        </a:xfrm>
        <a:prstGeom prst="rect">
          <a:avLst/>
        </a:prstGeom>
        <a:solidFill>
          <a:srgbClr val="FFFFFF"/>
        </a:solidFill>
        <a:ln w="9525">
          <a:solidFill>
            <a:srgbClr val="000000"/>
          </a:solidFill>
          <a:miter lim="800000"/>
          <a:headEnd/>
          <a:tailEnd/>
        </a:ln>
      </xdr:spPr>
    </xdr:sp>
    <xdr:clientData/>
  </xdr:twoCellAnchor>
  <xdr:twoCellAnchor>
    <xdr:from>
      <xdr:col>32</xdr:col>
      <xdr:colOff>85725</xdr:colOff>
      <xdr:row>8</xdr:row>
      <xdr:rowOff>85725</xdr:rowOff>
    </xdr:from>
    <xdr:to>
      <xdr:col>42</xdr:col>
      <xdr:colOff>0</xdr:colOff>
      <xdr:row>11</xdr:row>
      <xdr:rowOff>133350</xdr:rowOff>
    </xdr:to>
    <xdr:sp macro="" textlink="">
      <xdr:nvSpPr>
        <xdr:cNvPr id="9" name="Rectangle 8">
          <a:extLst>
            <a:ext uri="{FF2B5EF4-FFF2-40B4-BE49-F238E27FC236}">
              <a16:creationId xmlns:a16="http://schemas.microsoft.com/office/drawing/2014/main" id="{B52C56B0-F7B3-4F7E-A6AC-5565732D3E7A}"/>
            </a:ext>
          </a:extLst>
        </xdr:cNvPr>
        <xdr:cNvSpPr>
          <a:spLocks noChangeArrowheads="1"/>
        </xdr:cNvSpPr>
      </xdr:nvSpPr>
      <xdr:spPr bwMode="auto">
        <a:xfrm>
          <a:off x="7010400" y="1981200"/>
          <a:ext cx="1819275" cy="619125"/>
        </a:xfrm>
        <a:prstGeom prst="rect">
          <a:avLst/>
        </a:prstGeom>
        <a:solidFill>
          <a:srgbClr val="FFFFFF"/>
        </a:solidFill>
        <a:ln w="9525">
          <a:solidFill>
            <a:srgbClr val="000000"/>
          </a:solidFill>
          <a:miter lim="800000"/>
          <a:headEnd/>
          <a:tailEnd/>
        </a:ln>
      </xdr:spPr>
    </xdr:sp>
    <xdr:clientData/>
  </xdr:twoCellAnchor>
  <xdr:twoCellAnchor>
    <xdr:from>
      <xdr:col>35</xdr:col>
      <xdr:colOff>152400</xdr:colOff>
      <xdr:row>11</xdr:row>
      <xdr:rowOff>133350</xdr:rowOff>
    </xdr:from>
    <xdr:to>
      <xdr:col>39</xdr:col>
      <xdr:colOff>0</xdr:colOff>
      <xdr:row>15</xdr:row>
      <xdr:rowOff>38100</xdr:rowOff>
    </xdr:to>
    <xdr:sp macro="" textlink="">
      <xdr:nvSpPr>
        <xdr:cNvPr id="10" name="Rectangle 9">
          <a:extLst>
            <a:ext uri="{FF2B5EF4-FFF2-40B4-BE49-F238E27FC236}">
              <a16:creationId xmlns:a16="http://schemas.microsoft.com/office/drawing/2014/main" id="{4C2D84C4-4C1B-4901-B865-C5B650A11EC3}"/>
            </a:ext>
          </a:extLst>
        </xdr:cNvPr>
        <xdr:cNvSpPr>
          <a:spLocks noChangeArrowheads="1"/>
        </xdr:cNvSpPr>
      </xdr:nvSpPr>
      <xdr:spPr bwMode="auto">
        <a:xfrm>
          <a:off x="7648575" y="2600325"/>
          <a:ext cx="609600" cy="666750"/>
        </a:xfrm>
        <a:prstGeom prst="rect">
          <a:avLst/>
        </a:prstGeom>
        <a:solidFill>
          <a:srgbClr val="FFFFFF"/>
        </a:solidFill>
        <a:ln w="9525">
          <a:solidFill>
            <a:srgbClr val="000000"/>
          </a:solidFill>
          <a:miter lim="800000"/>
          <a:headEnd/>
          <a:tailEnd/>
        </a:ln>
      </xdr:spPr>
    </xdr:sp>
    <xdr:clientData/>
  </xdr:twoCellAnchor>
  <xdr:twoCellAnchor>
    <xdr:from>
      <xdr:col>38</xdr:col>
      <xdr:colOff>114300</xdr:colOff>
      <xdr:row>15</xdr:row>
      <xdr:rowOff>9525</xdr:rowOff>
    </xdr:from>
    <xdr:to>
      <xdr:col>41</xdr:col>
      <xdr:colOff>0</xdr:colOff>
      <xdr:row>20</xdr:row>
      <xdr:rowOff>66675</xdr:rowOff>
    </xdr:to>
    <xdr:sp macro="" textlink="">
      <xdr:nvSpPr>
        <xdr:cNvPr id="11" name="Rectangle 10">
          <a:extLst>
            <a:ext uri="{FF2B5EF4-FFF2-40B4-BE49-F238E27FC236}">
              <a16:creationId xmlns:a16="http://schemas.microsoft.com/office/drawing/2014/main" id="{0CB9E23D-B26E-4DCE-B6DD-FEC367C60A8F}"/>
            </a:ext>
          </a:extLst>
        </xdr:cNvPr>
        <xdr:cNvSpPr>
          <a:spLocks noChangeArrowheads="1"/>
        </xdr:cNvSpPr>
      </xdr:nvSpPr>
      <xdr:spPr bwMode="auto">
        <a:xfrm>
          <a:off x="8181975" y="3238500"/>
          <a:ext cx="457200" cy="1009650"/>
        </a:xfrm>
        <a:prstGeom prst="rect">
          <a:avLst/>
        </a:prstGeom>
        <a:solidFill>
          <a:srgbClr val="FFFFFF"/>
        </a:solidFill>
        <a:ln w="9525">
          <a:solidFill>
            <a:srgbClr val="000000"/>
          </a:solidFill>
          <a:miter lim="800000"/>
          <a:headEnd/>
          <a:tailEnd/>
        </a:ln>
      </xdr:spPr>
    </xdr:sp>
    <xdr:clientData/>
  </xdr:twoCellAnchor>
  <xdr:twoCellAnchor>
    <xdr:from>
      <xdr:col>36</xdr:col>
      <xdr:colOff>76200</xdr:colOff>
      <xdr:row>16</xdr:row>
      <xdr:rowOff>171450</xdr:rowOff>
    </xdr:from>
    <xdr:to>
      <xdr:col>39</xdr:col>
      <xdr:colOff>0</xdr:colOff>
      <xdr:row>21</xdr:row>
      <xdr:rowOff>0</xdr:rowOff>
    </xdr:to>
    <xdr:sp macro="" textlink="">
      <xdr:nvSpPr>
        <xdr:cNvPr id="12" name="Rectangle 11">
          <a:extLst>
            <a:ext uri="{FF2B5EF4-FFF2-40B4-BE49-F238E27FC236}">
              <a16:creationId xmlns:a16="http://schemas.microsoft.com/office/drawing/2014/main" id="{3D96F1D7-313E-48C2-9A77-D3F5A741ABED}"/>
            </a:ext>
          </a:extLst>
        </xdr:cNvPr>
        <xdr:cNvSpPr>
          <a:spLocks noChangeArrowheads="1"/>
        </xdr:cNvSpPr>
      </xdr:nvSpPr>
      <xdr:spPr bwMode="auto">
        <a:xfrm>
          <a:off x="7762875" y="3590925"/>
          <a:ext cx="495300" cy="781050"/>
        </a:xfrm>
        <a:prstGeom prst="rect">
          <a:avLst/>
        </a:prstGeom>
        <a:solidFill>
          <a:srgbClr val="FFFFFF"/>
        </a:solidFill>
        <a:ln w="9525">
          <a:solidFill>
            <a:srgbClr val="000000"/>
          </a:solidFill>
          <a:miter lim="800000"/>
          <a:headEnd/>
          <a:tailEnd/>
        </a:ln>
      </xdr:spPr>
    </xdr:sp>
    <xdr:clientData/>
  </xdr:twoCellAnchor>
  <xdr:twoCellAnchor>
    <xdr:from>
      <xdr:col>12</xdr:col>
      <xdr:colOff>104775</xdr:colOff>
      <xdr:row>3</xdr:row>
      <xdr:rowOff>19050</xdr:rowOff>
    </xdr:from>
    <xdr:to>
      <xdr:col>17</xdr:col>
      <xdr:colOff>66675</xdr:colOff>
      <xdr:row>5</xdr:row>
      <xdr:rowOff>19050</xdr:rowOff>
    </xdr:to>
    <xdr:sp macro="" textlink="">
      <xdr:nvSpPr>
        <xdr:cNvPr id="13" name="Rectangle 12">
          <a:extLst>
            <a:ext uri="{FF2B5EF4-FFF2-40B4-BE49-F238E27FC236}">
              <a16:creationId xmlns:a16="http://schemas.microsoft.com/office/drawing/2014/main" id="{AAE3BAA1-FA7E-4B77-A1C7-4E3827D444C7}"/>
            </a:ext>
          </a:extLst>
        </xdr:cNvPr>
        <xdr:cNvSpPr>
          <a:spLocks noChangeArrowheads="1"/>
        </xdr:cNvSpPr>
      </xdr:nvSpPr>
      <xdr:spPr bwMode="auto">
        <a:xfrm>
          <a:off x="3219450" y="962025"/>
          <a:ext cx="914400" cy="3810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15</xdr:row>
      <xdr:rowOff>104775</xdr:rowOff>
    </xdr:from>
    <xdr:to>
      <xdr:col>5</xdr:col>
      <xdr:colOff>38100</xdr:colOff>
      <xdr:row>21</xdr:row>
      <xdr:rowOff>85725</xdr:rowOff>
    </xdr:to>
    <xdr:grpSp>
      <xdr:nvGrpSpPr>
        <xdr:cNvPr id="14" name="Group 13">
          <a:extLst>
            <a:ext uri="{FF2B5EF4-FFF2-40B4-BE49-F238E27FC236}">
              <a16:creationId xmlns:a16="http://schemas.microsoft.com/office/drawing/2014/main" id="{1F22113E-F00E-4551-ADDF-53197E3616A9}"/>
            </a:ext>
          </a:extLst>
        </xdr:cNvPr>
        <xdr:cNvGrpSpPr>
          <a:grpSpLocks/>
        </xdr:cNvGrpSpPr>
      </xdr:nvGrpSpPr>
      <xdr:grpSpPr bwMode="auto">
        <a:xfrm>
          <a:off x="1283758" y="3332692"/>
          <a:ext cx="542925" cy="1123950"/>
          <a:chOff x="6" y="236"/>
          <a:chExt cx="57" cy="118"/>
        </a:xfrm>
      </xdr:grpSpPr>
      <xdr:sp macro="" textlink="">
        <xdr:nvSpPr>
          <xdr:cNvPr id="15" name="Rectangle 14">
            <a:extLst>
              <a:ext uri="{FF2B5EF4-FFF2-40B4-BE49-F238E27FC236}">
                <a16:creationId xmlns:a16="http://schemas.microsoft.com/office/drawing/2014/main" id="{FB157931-DE15-C20C-561B-E0109DC3F262}"/>
              </a:ext>
            </a:extLst>
          </xdr:cNvPr>
          <xdr:cNvSpPr>
            <a:spLocks noChangeArrowheads="1"/>
          </xdr:cNvSpPr>
        </xdr:nvSpPr>
        <xdr:spPr bwMode="auto">
          <a:xfrm>
            <a:off x="15" y="236"/>
            <a:ext cx="48" cy="104"/>
          </a:xfrm>
          <a:prstGeom prst="rect">
            <a:avLst/>
          </a:prstGeom>
          <a:solidFill>
            <a:srgbClr val="FFFFFF"/>
          </a:solidFill>
          <a:ln w="9525">
            <a:solidFill>
              <a:srgbClr val="000000"/>
            </a:solidFill>
            <a:miter lim="800000"/>
            <a:headEnd/>
            <a:tailEnd/>
          </a:ln>
        </xdr:spPr>
      </xdr:sp>
      <xdr:sp macro="" textlink="">
        <xdr:nvSpPr>
          <xdr:cNvPr id="16" name="Rectangle 15">
            <a:extLst>
              <a:ext uri="{FF2B5EF4-FFF2-40B4-BE49-F238E27FC236}">
                <a16:creationId xmlns:a16="http://schemas.microsoft.com/office/drawing/2014/main" id="{0CB702C2-DBD2-50F7-1A67-0361D3E2BBDE}"/>
              </a:ext>
            </a:extLst>
          </xdr:cNvPr>
          <xdr:cNvSpPr>
            <a:spLocks noChangeArrowheads="1"/>
          </xdr:cNvSpPr>
        </xdr:nvSpPr>
        <xdr:spPr bwMode="auto">
          <a:xfrm>
            <a:off x="6" y="340"/>
            <a:ext cx="35" cy="14"/>
          </a:xfrm>
          <a:prstGeom prst="rect">
            <a:avLst/>
          </a:prstGeom>
          <a:solidFill>
            <a:srgbClr val="FFFFFF"/>
          </a:solidFill>
          <a:ln w="9525">
            <a:solidFill>
              <a:srgbClr val="000000"/>
            </a:solidFill>
            <a:miter lim="800000"/>
            <a:headEnd/>
            <a:tailEnd/>
          </a:ln>
        </xdr:spPr>
      </xdr:sp>
      <xdr:sp macro="" textlink="">
        <xdr:nvSpPr>
          <xdr:cNvPr id="17" name="Rectangle 16">
            <a:extLst>
              <a:ext uri="{FF2B5EF4-FFF2-40B4-BE49-F238E27FC236}">
                <a16:creationId xmlns:a16="http://schemas.microsoft.com/office/drawing/2014/main" id="{249B2E04-8E9A-4BFA-103A-9511E813DF1F}"/>
              </a:ext>
            </a:extLst>
          </xdr:cNvPr>
          <xdr:cNvSpPr>
            <a:spLocks noChangeArrowheads="1"/>
          </xdr:cNvSpPr>
        </xdr:nvSpPr>
        <xdr:spPr bwMode="auto">
          <a:xfrm>
            <a:off x="8" y="241"/>
            <a:ext cx="48" cy="94"/>
          </a:xfrm>
          <a:prstGeom prst="rect">
            <a:avLst/>
          </a:prstGeom>
          <a:solidFill>
            <a:srgbClr val="FFFFFF"/>
          </a:solidFill>
          <a:ln w="9525">
            <a:solidFill>
              <a:srgbClr val="000000"/>
            </a:solidFill>
            <a:miter lim="800000"/>
            <a:headEnd/>
            <a:tailEnd/>
          </a:ln>
        </xdr:spPr>
      </xdr:sp>
      <xdr:sp macro="" textlink="">
        <xdr:nvSpPr>
          <xdr:cNvPr id="18" name="Rectangle 17">
            <a:extLst>
              <a:ext uri="{FF2B5EF4-FFF2-40B4-BE49-F238E27FC236}">
                <a16:creationId xmlns:a16="http://schemas.microsoft.com/office/drawing/2014/main" id="{9B38FD09-75D4-92CF-3849-D4485B022EA4}"/>
              </a:ext>
            </a:extLst>
          </xdr:cNvPr>
          <xdr:cNvSpPr>
            <a:spLocks noChangeArrowheads="1"/>
          </xdr:cNvSpPr>
        </xdr:nvSpPr>
        <xdr:spPr bwMode="auto">
          <a:xfrm>
            <a:off x="7" y="330"/>
            <a:ext cx="28" cy="20"/>
          </a:xfrm>
          <a:prstGeom prst="rect">
            <a:avLst/>
          </a:prstGeom>
          <a:solidFill>
            <a:srgbClr val="FFFFFF"/>
          </a:solidFill>
          <a:ln w="9525">
            <a:solidFill>
              <a:srgbClr val="000000"/>
            </a:solidFill>
            <a:miter lim="800000"/>
            <a:headEnd/>
            <a:tailEnd/>
          </a:ln>
        </xdr:spPr>
      </xdr:sp>
    </xdr:grpSp>
    <xdr:clientData/>
  </xdr:twoCellAnchor>
  <xdr:twoCellAnchor>
    <xdr:from>
      <xdr:col>36</xdr:col>
      <xdr:colOff>152400</xdr:colOff>
      <xdr:row>17</xdr:row>
      <xdr:rowOff>38100</xdr:rowOff>
    </xdr:from>
    <xdr:to>
      <xdr:col>39</xdr:col>
      <xdr:colOff>0</xdr:colOff>
      <xdr:row>20</xdr:row>
      <xdr:rowOff>142875</xdr:rowOff>
    </xdr:to>
    <xdr:sp macro="" textlink="">
      <xdr:nvSpPr>
        <xdr:cNvPr id="19" name="Rectangle 18">
          <a:extLst>
            <a:ext uri="{FF2B5EF4-FFF2-40B4-BE49-F238E27FC236}">
              <a16:creationId xmlns:a16="http://schemas.microsoft.com/office/drawing/2014/main" id="{109FB7CC-F611-4395-8709-AEE7C2313574}"/>
            </a:ext>
          </a:extLst>
        </xdr:cNvPr>
        <xdr:cNvSpPr>
          <a:spLocks noChangeArrowheads="1"/>
        </xdr:cNvSpPr>
      </xdr:nvSpPr>
      <xdr:spPr bwMode="auto">
        <a:xfrm>
          <a:off x="7839075" y="3648075"/>
          <a:ext cx="419100" cy="676275"/>
        </a:xfrm>
        <a:prstGeom prst="rect">
          <a:avLst/>
        </a:prstGeom>
        <a:solidFill>
          <a:srgbClr val="FFFFFF"/>
        </a:solidFill>
        <a:ln w="9525">
          <a:solidFill>
            <a:srgbClr val="000000"/>
          </a:solidFill>
          <a:miter lim="800000"/>
          <a:headEnd/>
          <a:tailEnd/>
        </a:ln>
      </xdr:spPr>
    </xdr:sp>
    <xdr:clientData/>
  </xdr:twoCellAnchor>
  <xdr:twoCellAnchor>
    <xdr:from>
      <xdr:col>37</xdr:col>
      <xdr:colOff>161925</xdr:colOff>
      <xdr:row>19</xdr:row>
      <xdr:rowOff>95250</xdr:rowOff>
    </xdr:from>
    <xdr:to>
      <xdr:col>39</xdr:col>
      <xdr:colOff>0</xdr:colOff>
      <xdr:row>21</xdr:row>
      <xdr:rowOff>57150</xdr:rowOff>
    </xdr:to>
    <xdr:sp macro="" textlink="">
      <xdr:nvSpPr>
        <xdr:cNvPr id="20" name="Rectangle 19">
          <a:extLst>
            <a:ext uri="{FF2B5EF4-FFF2-40B4-BE49-F238E27FC236}">
              <a16:creationId xmlns:a16="http://schemas.microsoft.com/office/drawing/2014/main" id="{5B50B21C-A9D6-4E7C-8466-4034239F1CD7}"/>
            </a:ext>
          </a:extLst>
        </xdr:cNvPr>
        <xdr:cNvSpPr>
          <a:spLocks noChangeArrowheads="1"/>
        </xdr:cNvSpPr>
      </xdr:nvSpPr>
      <xdr:spPr bwMode="auto">
        <a:xfrm>
          <a:off x="8039100" y="4086225"/>
          <a:ext cx="219075" cy="342900"/>
        </a:xfrm>
        <a:prstGeom prst="rect">
          <a:avLst/>
        </a:prstGeom>
        <a:solidFill>
          <a:srgbClr val="FFFFFF"/>
        </a:solidFill>
        <a:ln w="9525">
          <a:solidFill>
            <a:srgbClr val="000000"/>
          </a:solidFill>
          <a:miter lim="800000"/>
          <a:headEnd/>
          <a:tailEnd/>
        </a:ln>
      </xdr:spPr>
    </xdr:sp>
    <xdr:clientData/>
  </xdr:twoCellAnchor>
  <xdr:twoCellAnchor>
    <xdr:from>
      <xdr:col>35</xdr:col>
      <xdr:colOff>161925</xdr:colOff>
      <xdr:row>6</xdr:row>
      <xdr:rowOff>180975</xdr:rowOff>
    </xdr:from>
    <xdr:to>
      <xdr:col>43</xdr:col>
      <xdr:colOff>0</xdr:colOff>
      <xdr:row>15</xdr:row>
      <xdr:rowOff>28575</xdr:rowOff>
    </xdr:to>
    <xdr:sp macro="" textlink="">
      <xdr:nvSpPr>
        <xdr:cNvPr id="21" name="Rectangle 20">
          <a:extLst>
            <a:ext uri="{FF2B5EF4-FFF2-40B4-BE49-F238E27FC236}">
              <a16:creationId xmlns:a16="http://schemas.microsoft.com/office/drawing/2014/main" id="{29B5608D-80D0-4238-83EB-A5E623D82E86}"/>
            </a:ext>
          </a:extLst>
        </xdr:cNvPr>
        <xdr:cNvSpPr>
          <a:spLocks noChangeArrowheads="1"/>
        </xdr:cNvSpPr>
      </xdr:nvSpPr>
      <xdr:spPr bwMode="auto">
        <a:xfrm>
          <a:off x="7658100" y="1695450"/>
          <a:ext cx="1362075" cy="1562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104775</xdr:colOff>
      <xdr:row>2</xdr:row>
      <xdr:rowOff>0</xdr:rowOff>
    </xdr:from>
    <xdr:to>
      <xdr:col>43</xdr:col>
      <xdr:colOff>66675</xdr:colOff>
      <xdr:row>9</xdr:row>
      <xdr:rowOff>28575</xdr:rowOff>
    </xdr:to>
    <xdr:sp macro="" textlink="">
      <xdr:nvSpPr>
        <xdr:cNvPr id="22" name="Rectangle 21">
          <a:extLst>
            <a:ext uri="{FF2B5EF4-FFF2-40B4-BE49-F238E27FC236}">
              <a16:creationId xmlns:a16="http://schemas.microsoft.com/office/drawing/2014/main" id="{BF74C58E-A0F9-4CAB-9CDD-8E07AE2E5C00}"/>
            </a:ext>
          </a:extLst>
        </xdr:cNvPr>
        <xdr:cNvSpPr>
          <a:spLocks noChangeArrowheads="1"/>
        </xdr:cNvSpPr>
      </xdr:nvSpPr>
      <xdr:spPr bwMode="auto">
        <a:xfrm>
          <a:off x="7029450" y="771525"/>
          <a:ext cx="2057400" cy="1343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0</xdr:colOff>
      <xdr:row>2</xdr:row>
      <xdr:rowOff>0</xdr:rowOff>
    </xdr:from>
    <xdr:to>
      <xdr:col>34</xdr:col>
      <xdr:colOff>66675</xdr:colOff>
      <xdr:row>5</xdr:row>
      <xdr:rowOff>0</xdr:rowOff>
    </xdr:to>
    <xdr:sp macro="" textlink="">
      <xdr:nvSpPr>
        <xdr:cNvPr id="23" name="Rectangle 22">
          <a:extLst>
            <a:ext uri="{FF2B5EF4-FFF2-40B4-BE49-F238E27FC236}">
              <a16:creationId xmlns:a16="http://schemas.microsoft.com/office/drawing/2014/main" id="{54E7E4C1-D4BE-446E-92F8-C0721B454E28}"/>
            </a:ext>
          </a:extLst>
        </xdr:cNvPr>
        <xdr:cNvSpPr>
          <a:spLocks noChangeArrowheads="1"/>
        </xdr:cNvSpPr>
      </xdr:nvSpPr>
      <xdr:spPr bwMode="auto">
        <a:xfrm>
          <a:off x="4829175" y="771525"/>
          <a:ext cx="2543175" cy="552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2</xdr:row>
      <xdr:rowOff>0</xdr:rowOff>
    </xdr:from>
    <xdr:to>
      <xdr:col>11</xdr:col>
      <xdr:colOff>76200</xdr:colOff>
      <xdr:row>8</xdr:row>
      <xdr:rowOff>123825</xdr:rowOff>
    </xdr:to>
    <xdr:sp macro="" textlink="">
      <xdr:nvSpPr>
        <xdr:cNvPr id="24" name="Rectangle 23">
          <a:extLst>
            <a:ext uri="{FF2B5EF4-FFF2-40B4-BE49-F238E27FC236}">
              <a16:creationId xmlns:a16="http://schemas.microsoft.com/office/drawing/2014/main" id="{EA16BE86-2CCA-40C1-ACF8-C42B90514297}"/>
            </a:ext>
          </a:extLst>
        </xdr:cNvPr>
        <xdr:cNvSpPr>
          <a:spLocks noChangeArrowheads="1"/>
        </xdr:cNvSpPr>
      </xdr:nvSpPr>
      <xdr:spPr bwMode="auto">
        <a:xfrm>
          <a:off x="1209675" y="771525"/>
          <a:ext cx="1790700" cy="12477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5</xdr:row>
      <xdr:rowOff>85725</xdr:rowOff>
    </xdr:from>
    <xdr:to>
      <xdr:col>8</xdr:col>
      <xdr:colOff>180975</xdr:colOff>
      <xdr:row>11</xdr:row>
      <xdr:rowOff>133350</xdr:rowOff>
    </xdr:to>
    <xdr:sp macro="" textlink="">
      <xdr:nvSpPr>
        <xdr:cNvPr id="25" name="Rectangle 24">
          <a:extLst>
            <a:ext uri="{FF2B5EF4-FFF2-40B4-BE49-F238E27FC236}">
              <a16:creationId xmlns:a16="http://schemas.microsoft.com/office/drawing/2014/main" id="{DED7F89C-DD1C-4C6C-9569-C80EF3774139}"/>
            </a:ext>
          </a:extLst>
        </xdr:cNvPr>
        <xdr:cNvSpPr>
          <a:spLocks noChangeArrowheads="1"/>
        </xdr:cNvSpPr>
      </xdr:nvSpPr>
      <xdr:spPr bwMode="auto">
        <a:xfrm>
          <a:off x="1209675" y="1409700"/>
          <a:ext cx="13239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8</xdr:row>
      <xdr:rowOff>180975</xdr:rowOff>
    </xdr:from>
    <xdr:to>
      <xdr:col>5</xdr:col>
      <xdr:colOff>104775</xdr:colOff>
      <xdr:row>14</xdr:row>
      <xdr:rowOff>9525</xdr:rowOff>
    </xdr:to>
    <xdr:sp macro="" textlink="">
      <xdr:nvSpPr>
        <xdr:cNvPr id="26" name="Rectangle 25">
          <a:extLst>
            <a:ext uri="{FF2B5EF4-FFF2-40B4-BE49-F238E27FC236}">
              <a16:creationId xmlns:a16="http://schemas.microsoft.com/office/drawing/2014/main" id="{3B258DC9-09BE-44A9-A9DA-45986EC5F456}"/>
            </a:ext>
          </a:extLst>
        </xdr:cNvPr>
        <xdr:cNvSpPr>
          <a:spLocks noChangeArrowheads="1"/>
        </xdr:cNvSpPr>
      </xdr:nvSpPr>
      <xdr:spPr bwMode="auto">
        <a:xfrm>
          <a:off x="1209675" y="2076450"/>
          <a:ext cx="676275"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13</xdr:row>
      <xdr:rowOff>85725</xdr:rowOff>
    </xdr:from>
    <xdr:to>
      <xdr:col>2</xdr:col>
      <xdr:colOff>171450</xdr:colOff>
      <xdr:row>20</xdr:row>
      <xdr:rowOff>95250</xdr:rowOff>
    </xdr:to>
    <xdr:sp macro="" textlink="">
      <xdr:nvSpPr>
        <xdr:cNvPr id="27" name="Rectangle 26">
          <a:extLst>
            <a:ext uri="{FF2B5EF4-FFF2-40B4-BE49-F238E27FC236}">
              <a16:creationId xmlns:a16="http://schemas.microsoft.com/office/drawing/2014/main" id="{9F24EEB5-1CB1-4C4A-8F06-DD90E10D5970}"/>
            </a:ext>
          </a:extLst>
        </xdr:cNvPr>
        <xdr:cNvSpPr>
          <a:spLocks noChangeArrowheads="1"/>
        </xdr:cNvSpPr>
      </xdr:nvSpPr>
      <xdr:spPr bwMode="auto">
        <a:xfrm>
          <a:off x="1209675" y="2933700"/>
          <a:ext cx="171450" cy="1343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66675</xdr:colOff>
      <xdr:row>18</xdr:row>
      <xdr:rowOff>0</xdr:rowOff>
    </xdr:from>
    <xdr:to>
      <xdr:col>4</xdr:col>
      <xdr:colOff>9525</xdr:colOff>
      <xdr:row>20</xdr:row>
      <xdr:rowOff>95250</xdr:rowOff>
    </xdr:to>
    <xdr:sp macro="" textlink="">
      <xdr:nvSpPr>
        <xdr:cNvPr id="28" name="Rectangle 27">
          <a:extLst>
            <a:ext uri="{FF2B5EF4-FFF2-40B4-BE49-F238E27FC236}">
              <a16:creationId xmlns:a16="http://schemas.microsoft.com/office/drawing/2014/main" id="{FF1A0D63-791C-429E-BB94-F1B725575CF0}"/>
            </a:ext>
          </a:extLst>
        </xdr:cNvPr>
        <xdr:cNvSpPr>
          <a:spLocks noChangeArrowheads="1"/>
        </xdr:cNvSpPr>
      </xdr:nvSpPr>
      <xdr:spPr bwMode="auto">
        <a:xfrm>
          <a:off x="1276350" y="3800475"/>
          <a:ext cx="323850" cy="4762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20</xdr:row>
      <xdr:rowOff>0</xdr:rowOff>
    </xdr:from>
    <xdr:to>
      <xdr:col>3</xdr:col>
      <xdr:colOff>123825</xdr:colOff>
      <xdr:row>21</xdr:row>
      <xdr:rowOff>38100</xdr:rowOff>
    </xdr:to>
    <xdr:sp macro="" textlink="">
      <xdr:nvSpPr>
        <xdr:cNvPr id="29" name="Rectangle 28">
          <a:extLst>
            <a:ext uri="{FF2B5EF4-FFF2-40B4-BE49-F238E27FC236}">
              <a16:creationId xmlns:a16="http://schemas.microsoft.com/office/drawing/2014/main" id="{E19827E1-346F-4952-A3B8-CA38FFF17802}"/>
            </a:ext>
          </a:extLst>
        </xdr:cNvPr>
        <xdr:cNvSpPr>
          <a:spLocks noChangeArrowheads="1"/>
        </xdr:cNvSpPr>
      </xdr:nvSpPr>
      <xdr:spPr bwMode="auto">
        <a:xfrm>
          <a:off x="1209675" y="4181475"/>
          <a:ext cx="314325"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38100</xdr:colOff>
      <xdr:row>17</xdr:row>
      <xdr:rowOff>66675</xdr:rowOff>
    </xdr:from>
    <xdr:to>
      <xdr:col>40</xdr:col>
      <xdr:colOff>104775</xdr:colOff>
      <xdr:row>20</xdr:row>
      <xdr:rowOff>133350</xdr:rowOff>
    </xdr:to>
    <xdr:sp macro="" textlink="">
      <xdr:nvSpPr>
        <xdr:cNvPr id="30" name="Rectangle 29">
          <a:extLst>
            <a:ext uri="{FF2B5EF4-FFF2-40B4-BE49-F238E27FC236}">
              <a16:creationId xmlns:a16="http://schemas.microsoft.com/office/drawing/2014/main" id="{CD7F7F33-2AD8-41B4-8400-52640A1C10E6}"/>
            </a:ext>
          </a:extLst>
        </xdr:cNvPr>
        <xdr:cNvSpPr>
          <a:spLocks noChangeArrowheads="1"/>
        </xdr:cNvSpPr>
      </xdr:nvSpPr>
      <xdr:spPr bwMode="auto">
        <a:xfrm>
          <a:off x="7915275" y="3676650"/>
          <a:ext cx="6381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161925</xdr:colOff>
      <xdr:row>15</xdr:row>
      <xdr:rowOff>0</xdr:rowOff>
    </xdr:from>
    <xdr:to>
      <xdr:col>43</xdr:col>
      <xdr:colOff>0</xdr:colOff>
      <xdr:row>21</xdr:row>
      <xdr:rowOff>47625</xdr:rowOff>
    </xdr:to>
    <xdr:sp macro="" textlink="">
      <xdr:nvSpPr>
        <xdr:cNvPr id="31" name="Rectangle 30">
          <a:extLst>
            <a:ext uri="{FF2B5EF4-FFF2-40B4-BE49-F238E27FC236}">
              <a16:creationId xmlns:a16="http://schemas.microsoft.com/office/drawing/2014/main" id="{B9D21CE8-4E82-4369-BD27-E628FF5BFF27}"/>
            </a:ext>
          </a:extLst>
        </xdr:cNvPr>
        <xdr:cNvSpPr>
          <a:spLocks noChangeArrowheads="1"/>
        </xdr:cNvSpPr>
      </xdr:nvSpPr>
      <xdr:spPr bwMode="auto">
        <a:xfrm>
          <a:off x="8229600" y="3228975"/>
          <a:ext cx="7905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3</xdr:row>
      <xdr:rowOff>0</xdr:rowOff>
    </xdr:from>
    <xdr:to>
      <xdr:col>22</xdr:col>
      <xdr:colOff>76200</xdr:colOff>
      <xdr:row>3</xdr:row>
      <xdr:rowOff>133350</xdr:rowOff>
    </xdr:to>
    <xdr:sp macro="" textlink="">
      <xdr:nvSpPr>
        <xdr:cNvPr id="32" name="Rectangle 31">
          <a:extLst>
            <a:ext uri="{FF2B5EF4-FFF2-40B4-BE49-F238E27FC236}">
              <a16:creationId xmlns:a16="http://schemas.microsoft.com/office/drawing/2014/main" id="{1B41904C-9403-41A6-946D-10FF3DAC821B}"/>
            </a:ext>
          </a:extLst>
        </xdr:cNvPr>
        <xdr:cNvSpPr>
          <a:spLocks noChangeArrowheads="1"/>
        </xdr:cNvSpPr>
      </xdr:nvSpPr>
      <xdr:spPr bwMode="auto">
        <a:xfrm>
          <a:off x="2952750" y="942975"/>
          <a:ext cx="2143125" cy="133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114300</xdr:colOff>
      <xdr:row>3</xdr:row>
      <xdr:rowOff>171450</xdr:rowOff>
    </xdr:from>
    <xdr:to>
      <xdr:col>15</xdr:col>
      <xdr:colOff>47625</xdr:colOff>
      <xdr:row>6</xdr:row>
      <xdr:rowOff>38100</xdr:rowOff>
    </xdr:to>
    <xdr:sp macro="" textlink="">
      <xdr:nvSpPr>
        <xdr:cNvPr id="33" name="AutoShape 32">
          <a:extLst>
            <a:ext uri="{FF2B5EF4-FFF2-40B4-BE49-F238E27FC236}">
              <a16:creationId xmlns:a16="http://schemas.microsoft.com/office/drawing/2014/main" id="{7343D5C6-65EB-4CF4-AFD5-EFDD7AFBCE92}"/>
            </a:ext>
          </a:extLst>
        </xdr:cNvPr>
        <xdr:cNvSpPr>
          <a:spLocks noChangeArrowheads="1"/>
        </xdr:cNvSpPr>
      </xdr:nvSpPr>
      <xdr:spPr bwMode="auto">
        <a:xfrm>
          <a:off x="3609975" y="1114425"/>
          <a:ext cx="123825" cy="438150"/>
        </a:xfrm>
        <a:prstGeom prst="triangle">
          <a:avLst>
            <a:gd name="adj" fmla="val 50000"/>
          </a:avLst>
        </a:prstGeom>
        <a:solidFill>
          <a:srgbClr val="333333"/>
        </a:solidFill>
        <a:ln w="9525">
          <a:solidFill>
            <a:srgbClr val="000000"/>
          </a:solidFill>
          <a:miter lim="800000"/>
          <a:headEnd/>
          <a:tailEnd/>
        </a:ln>
      </xdr:spPr>
    </xdr:sp>
    <xdr:clientData/>
  </xdr:twoCellAnchor>
  <xdr:twoCellAnchor>
    <xdr:from>
      <xdr:col>13</xdr:col>
      <xdr:colOff>104775</xdr:colOff>
      <xdr:row>6</xdr:row>
      <xdr:rowOff>104775</xdr:rowOff>
    </xdr:from>
    <xdr:to>
      <xdr:col>16</xdr:col>
      <xdr:colOff>95250</xdr:colOff>
      <xdr:row>7</xdr:row>
      <xdr:rowOff>66675</xdr:rowOff>
    </xdr:to>
    <xdr:sp macro="" textlink="">
      <xdr:nvSpPr>
        <xdr:cNvPr id="34" name="Text Box 33">
          <a:extLst>
            <a:ext uri="{FF2B5EF4-FFF2-40B4-BE49-F238E27FC236}">
              <a16:creationId xmlns:a16="http://schemas.microsoft.com/office/drawing/2014/main" id="{A713EFA4-AC62-4482-9BD9-4BBE79BC6852}"/>
            </a:ext>
          </a:extLst>
        </xdr:cNvPr>
        <xdr:cNvSpPr txBox="1">
          <a:spLocks noChangeArrowheads="1"/>
        </xdr:cNvSpPr>
      </xdr:nvSpPr>
      <xdr:spPr bwMode="auto">
        <a:xfrm>
          <a:off x="3409950" y="161925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ビル入口</a:t>
          </a:r>
        </a:p>
      </xdr:txBody>
    </xdr:sp>
    <xdr:clientData/>
  </xdr:twoCellAnchor>
  <xdr:twoCellAnchor>
    <xdr:from>
      <xdr:col>4</xdr:col>
      <xdr:colOff>123825</xdr:colOff>
      <xdr:row>8</xdr:row>
      <xdr:rowOff>123825</xdr:rowOff>
    </xdr:from>
    <xdr:to>
      <xdr:col>36</xdr:col>
      <xdr:colOff>133350</xdr:colOff>
      <xdr:row>8</xdr:row>
      <xdr:rowOff>123825</xdr:rowOff>
    </xdr:to>
    <xdr:sp macro="" textlink="">
      <xdr:nvSpPr>
        <xdr:cNvPr id="35" name="Line 34">
          <a:extLst>
            <a:ext uri="{FF2B5EF4-FFF2-40B4-BE49-F238E27FC236}">
              <a16:creationId xmlns:a16="http://schemas.microsoft.com/office/drawing/2014/main" id="{1C0174C9-2D09-49F8-A067-FE671326E00D}"/>
            </a:ext>
          </a:extLst>
        </xdr:cNvPr>
        <xdr:cNvSpPr>
          <a:spLocks noChangeShapeType="1"/>
        </xdr:cNvSpPr>
      </xdr:nvSpPr>
      <xdr:spPr bwMode="auto">
        <a:xfrm>
          <a:off x="1714500" y="2019300"/>
          <a:ext cx="61055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13</xdr:col>
      <xdr:colOff>104775</xdr:colOff>
      <xdr:row>11</xdr:row>
      <xdr:rowOff>114300</xdr:rowOff>
    </xdr:from>
    <xdr:to>
      <xdr:col>16</xdr:col>
      <xdr:colOff>104775</xdr:colOff>
      <xdr:row>12</xdr:row>
      <xdr:rowOff>76200</xdr:rowOff>
    </xdr:to>
    <xdr:sp macro="" textlink="">
      <xdr:nvSpPr>
        <xdr:cNvPr id="36" name="Text Box 35">
          <a:extLst>
            <a:ext uri="{FF2B5EF4-FFF2-40B4-BE49-F238E27FC236}">
              <a16:creationId xmlns:a16="http://schemas.microsoft.com/office/drawing/2014/main" id="{5BEC426A-578D-4250-A907-955A149B3F07}"/>
            </a:ext>
          </a:extLst>
        </xdr:cNvPr>
        <xdr:cNvSpPr txBox="1">
          <a:spLocks noChangeArrowheads="1"/>
        </xdr:cNvSpPr>
      </xdr:nvSpPr>
      <xdr:spPr bwMode="auto">
        <a:xfrm>
          <a:off x="3409950" y="2581275"/>
          <a:ext cx="571500"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ゴシック"/>
              <a:ea typeface="ＭＳ Ｐゴシック"/>
            </a:rPr>
            <a:t>ビル通路</a:t>
          </a:r>
        </a:p>
      </xdr:txBody>
    </xdr:sp>
    <xdr:clientData/>
  </xdr:twoCellAnchor>
  <xdr:twoCellAnchor>
    <xdr:from>
      <xdr:col>11</xdr:col>
      <xdr:colOff>19050</xdr:colOff>
      <xdr:row>9</xdr:row>
      <xdr:rowOff>123825</xdr:rowOff>
    </xdr:from>
    <xdr:to>
      <xdr:col>14</xdr:col>
      <xdr:colOff>9525</xdr:colOff>
      <xdr:row>10</xdr:row>
      <xdr:rowOff>85725</xdr:rowOff>
    </xdr:to>
    <xdr:sp macro="" textlink="">
      <xdr:nvSpPr>
        <xdr:cNvPr id="37" name="Text Box 36">
          <a:extLst>
            <a:ext uri="{FF2B5EF4-FFF2-40B4-BE49-F238E27FC236}">
              <a16:creationId xmlns:a16="http://schemas.microsoft.com/office/drawing/2014/main" id="{8C435A86-531E-42D1-8340-84A4D6F9B217}"/>
            </a:ext>
          </a:extLst>
        </xdr:cNvPr>
        <xdr:cNvSpPr txBox="1">
          <a:spLocks noChangeArrowheads="1"/>
        </xdr:cNvSpPr>
      </xdr:nvSpPr>
      <xdr:spPr bwMode="auto">
        <a:xfrm>
          <a:off x="2943225" y="22098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21</xdr:col>
      <xdr:colOff>19050</xdr:colOff>
      <xdr:row>7</xdr:row>
      <xdr:rowOff>9525</xdr:rowOff>
    </xdr:from>
    <xdr:to>
      <xdr:col>24</xdr:col>
      <xdr:colOff>9525</xdr:colOff>
      <xdr:row>7</xdr:row>
      <xdr:rowOff>161925</xdr:rowOff>
    </xdr:to>
    <xdr:sp macro="" textlink="">
      <xdr:nvSpPr>
        <xdr:cNvPr id="38" name="Text Box 37">
          <a:extLst>
            <a:ext uri="{FF2B5EF4-FFF2-40B4-BE49-F238E27FC236}">
              <a16:creationId xmlns:a16="http://schemas.microsoft.com/office/drawing/2014/main" id="{71B74C52-A257-4C52-AF79-ED2D09272422}"/>
            </a:ext>
          </a:extLst>
        </xdr:cNvPr>
        <xdr:cNvSpPr txBox="1">
          <a:spLocks noChangeArrowheads="1"/>
        </xdr:cNvSpPr>
      </xdr:nvSpPr>
      <xdr:spPr bwMode="auto">
        <a:xfrm>
          <a:off x="4848225" y="17145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7</xdr:col>
      <xdr:colOff>161925</xdr:colOff>
      <xdr:row>9</xdr:row>
      <xdr:rowOff>9525</xdr:rowOff>
    </xdr:from>
    <xdr:to>
      <xdr:col>10</xdr:col>
      <xdr:colOff>19050</xdr:colOff>
      <xdr:row>11</xdr:row>
      <xdr:rowOff>66675</xdr:rowOff>
    </xdr:to>
    <xdr:grpSp>
      <xdr:nvGrpSpPr>
        <xdr:cNvPr id="39" name="Group 42">
          <a:extLst>
            <a:ext uri="{FF2B5EF4-FFF2-40B4-BE49-F238E27FC236}">
              <a16:creationId xmlns:a16="http://schemas.microsoft.com/office/drawing/2014/main" id="{C816869D-D61E-41C6-A4A8-AF0C97E420C7}"/>
            </a:ext>
          </a:extLst>
        </xdr:cNvPr>
        <xdr:cNvGrpSpPr>
          <a:grpSpLocks/>
        </xdr:cNvGrpSpPr>
      </xdr:nvGrpSpPr>
      <xdr:grpSpPr bwMode="auto">
        <a:xfrm>
          <a:off x="2331508" y="2094442"/>
          <a:ext cx="428625" cy="438150"/>
          <a:chOff x="457" y="970"/>
          <a:chExt cx="45" cy="46"/>
        </a:xfrm>
      </xdr:grpSpPr>
      <xdr:sp macro="" textlink="">
        <xdr:nvSpPr>
          <xdr:cNvPr id="40" name="AutoShape 43">
            <a:extLst>
              <a:ext uri="{FF2B5EF4-FFF2-40B4-BE49-F238E27FC236}">
                <a16:creationId xmlns:a16="http://schemas.microsoft.com/office/drawing/2014/main" id="{AB6C3FA0-BFB3-F000-C670-CD2C2D8E9C51}"/>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41" name="AutoShape 44">
            <a:extLst>
              <a:ext uri="{FF2B5EF4-FFF2-40B4-BE49-F238E27FC236}">
                <a16:creationId xmlns:a16="http://schemas.microsoft.com/office/drawing/2014/main" id="{7CFF4C3D-335D-9F47-FD8B-822611AF32CB}"/>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21</xdr:col>
      <xdr:colOff>28575</xdr:colOff>
      <xdr:row>3</xdr:row>
      <xdr:rowOff>104775</xdr:rowOff>
    </xdr:from>
    <xdr:to>
      <xdr:col>24</xdr:col>
      <xdr:colOff>19050</xdr:colOff>
      <xdr:row>5</xdr:row>
      <xdr:rowOff>142875</xdr:rowOff>
    </xdr:to>
    <xdr:grpSp>
      <xdr:nvGrpSpPr>
        <xdr:cNvPr id="42" name="Group 45">
          <a:extLst>
            <a:ext uri="{FF2B5EF4-FFF2-40B4-BE49-F238E27FC236}">
              <a16:creationId xmlns:a16="http://schemas.microsoft.com/office/drawing/2014/main" id="{4880CAF1-A6FC-4A58-94CC-6AAA97BEBFD1}"/>
            </a:ext>
          </a:extLst>
        </xdr:cNvPr>
        <xdr:cNvGrpSpPr>
          <a:grpSpLocks/>
        </xdr:cNvGrpSpPr>
      </xdr:nvGrpSpPr>
      <xdr:grpSpPr bwMode="auto">
        <a:xfrm rot="5400000">
          <a:off x="4936596" y="975254"/>
          <a:ext cx="419100" cy="561975"/>
          <a:chOff x="457" y="970"/>
          <a:chExt cx="45" cy="46"/>
        </a:xfrm>
      </xdr:grpSpPr>
      <xdr:sp macro="" textlink="">
        <xdr:nvSpPr>
          <xdr:cNvPr id="43" name="AutoShape 46">
            <a:extLst>
              <a:ext uri="{FF2B5EF4-FFF2-40B4-BE49-F238E27FC236}">
                <a16:creationId xmlns:a16="http://schemas.microsoft.com/office/drawing/2014/main" id="{465B2E94-F40E-4DFB-D0A8-940FE3FCAE51}"/>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44" name="AutoShape 47">
            <a:extLst>
              <a:ext uri="{FF2B5EF4-FFF2-40B4-BE49-F238E27FC236}">
                <a16:creationId xmlns:a16="http://schemas.microsoft.com/office/drawing/2014/main" id="{3F1F5F4F-FD68-523F-1128-28B68C4D7787}"/>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32</xdr:col>
      <xdr:colOff>104775</xdr:colOff>
      <xdr:row>8</xdr:row>
      <xdr:rowOff>171450</xdr:rowOff>
    </xdr:from>
    <xdr:to>
      <xdr:col>35</xdr:col>
      <xdr:colOff>104775</xdr:colOff>
      <xdr:row>11</xdr:row>
      <xdr:rowOff>114300</xdr:rowOff>
    </xdr:to>
    <xdr:sp macro="" textlink="">
      <xdr:nvSpPr>
        <xdr:cNvPr id="45" name="Rectangle 48">
          <a:extLst>
            <a:ext uri="{FF2B5EF4-FFF2-40B4-BE49-F238E27FC236}">
              <a16:creationId xmlns:a16="http://schemas.microsoft.com/office/drawing/2014/main" id="{98D048FE-0368-490E-ADAD-8FE5B5D8DFD0}"/>
            </a:ext>
          </a:extLst>
        </xdr:cNvPr>
        <xdr:cNvSpPr>
          <a:spLocks noChangeArrowheads="1"/>
        </xdr:cNvSpPr>
      </xdr:nvSpPr>
      <xdr:spPr bwMode="auto">
        <a:xfrm>
          <a:off x="7029450" y="20669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180975</xdr:colOff>
      <xdr:row>8</xdr:row>
      <xdr:rowOff>171450</xdr:rowOff>
    </xdr:from>
    <xdr:to>
      <xdr:col>8</xdr:col>
      <xdr:colOff>180975</xdr:colOff>
      <xdr:row>11</xdr:row>
      <xdr:rowOff>114300</xdr:rowOff>
    </xdr:to>
    <xdr:sp macro="" textlink="">
      <xdr:nvSpPr>
        <xdr:cNvPr id="46" name="Rectangle 49">
          <a:extLst>
            <a:ext uri="{FF2B5EF4-FFF2-40B4-BE49-F238E27FC236}">
              <a16:creationId xmlns:a16="http://schemas.microsoft.com/office/drawing/2014/main" id="{0F257BF1-E6CE-4BD1-B020-A5327AA33518}"/>
            </a:ext>
          </a:extLst>
        </xdr:cNvPr>
        <xdr:cNvSpPr>
          <a:spLocks noChangeArrowheads="1"/>
        </xdr:cNvSpPr>
      </xdr:nvSpPr>
      <xdr:spPr bwMode="auto">
        <a:xfrm>
          <a:off x="1962150" y="20669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19050</xdr:colOff>
      <xdr:row>3</xdr:row>
      <xdr:rowOff>57150</xdr:rowOff>
    </xdr:from>
    <xdr:to>
      <xdr:col>24</xdr:col>
      <xdr:colOff>19050</xdr:colOff>
      <xdr:row>4</xdr:row>
      <xdr:rowOff>142875</xdr:rowOff>
    </xdr:to>
    <xdr:sp macro="" textlink="">
      <xdr:nvSpPr>
        <xdr:cNvPr id="47" name="Rectangle 50">
          <a:extLst>
            <a:ext uri="{FF2B5EF4-FFF2-40B4-BE49-F238E27FC236}">
              <a16:creationId xmlns:a16="http://schemas.microsoft.com/office/drawing/2014/main" id="{65B859FE-5734-4AF9-96DC-BA8D632273A5}"/>
            </a:ext>
          </a:extLst>
        </xdr:cNvPr>
        <xdr:cNvSpPr>
          <a:spLocks noChangeArrowheads="1"/>
        </xdr:cNvSpPr>
      </xdr:nvSpPr>
      <xdr:spPr bwMode="auto">
        <a:xfrm>
          <a:off x="4848225" y="1000125"/>
          <a:ext cx="5715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133350</xdr:colOff>
      <xdr:row>10</xdr:row>
      <xdr:rowOff>47625</xdr:rowOff>
    </xdr:from>
    <xdr:to>
      <xdr:col>10</xdr:col>
      <xdr:colOff>142875</xdr:colOff>
      <xdr:row>10</xdr:row>
      <xdr:rowOff>47625</xdr:rowOff>
    </xdr:to>
    <xdr:sp macro="" textlink="">
      <xdr:nvSpPr>
        <xdr:cNvPr id="48" name="Line 51">
          <a:extLst>
            <a:ext uri="{FF2B5EF4-FFF2-40B4-BE49-F238E27FC236}">
              <a16:creationId xmlns:a16="http://schemas.microsoft.com/office/drawing/2014/main" id="{FCB9BA8C-4FD7-4E05-B616-50CF3C3EDE43}"/>
            </a:ext>
          </a:extLst>
        </xdr:cNvPr>
        <xdr:cNvSpPr>
          <a:spLocks noChangeShapeType="1"/>
        </xdr:cNvSpPr>
      </xdr:nvSpPr>
      <xdr:spPr bwMode="auto">
        <a:xfrm>
          <a:off x="2295525" y="2324100"/>
          <a:ext cx="581025" cy="0"/>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22</xdr:col>
      <xdr:colOff>114300</xdr:colOff>
      <xdr:row>3</xdr:row>
      <xdr:rowOff>133350</xdr:rowOff>
    </xdr:from>
    <xdr:to>
      <xdr:col>22</xdr:col>
      <xdr:colOff>114300</xdr:colOff>
      <xdr:row>6</xdr:row>
      <xdr:rowOff>123825</xdr:rowOff>
    </xdr:to>
    <xdr:sp macro="" textlink="">
      <xdr:nvSpPr>
        <xdr:cNvPr id="49" name="Line 53">
          <a:extLst>
            <a:ext uri="{FF2B5EF4-FFF2-40B4-BE49-F238E27FC236}">
              <a16:creationId xmlns:a16="http://schemas.microsoft.com/office/drawing/2014/main" id="{BF668E9D-1E16-47F3-B9B1-5A9906FAE498}"/>
            </a:ext>
          </a:extLst>
        </xdr:cNvPr>
        <xdr:cNvSpPr>
          <a:spLocks noChangeShapeType="1"/>
        </xdr:cNvSpPr>
      </xdr:nvSpPr>
      <xdr:spPr bwMode="auto">
        <a:xfrm>
          <a:off x="5133975" y="1076325"/>
          <a:ext cx="0" cy="561975"/>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32</xdr:col>
      <xdr:colOff>47625</xdr:colOff>
      <xdr:row>19</xdr:row>
      <xdr:rowOff>47625</xdr:rowOff>
    </xdr:from>
    <xdr:to>
      <xdr:col>33</xdr:col>
      <xdr:colOff>66675</xdr:colOff>
      <xdr:row>20</xdr:row>
      <xdr:rowOff>57150</xdr:rowOff>
    </xdr:to>
    <xdr:sp macro="" textlink="">
      <xdr:nvSpPr>
        <xdr:cNvPr id="50" name="Rectangle 54">
          <a:extLst>
            <a:ext uri="{FF2B5EF4-FFF2-40B4-BE49-F238E27FC236}">
              <a16:creationId xmlns:a16="http://schemas.microsoft.com/office/drawing/2014/main" id="{480CB895-2585-4A61-A059-028E230D289F}"/>
            </a:ext>
          </a:extLst>
        </xdr:cNvPr>
        <xdr:cNvSpPr>
          <a:spLocks noChangeArrowheads="1"/>
        </xdr:cNvSpPr>
      </xdr:nvSpPr>
      <xdr:spPr bwMode="auto">
        <a:xfrm>
          <a:off x="6972300" y="4038600"/>
          <a:ext cx="209550" cy="200025"/>
        </a:xfrm>
        <a:prstGeom prst="rect">
          <a:avLst/>
        </a:prstGeom>
        <a:solidFill>
          <a:srgbClr val="FFFFFF"/>
        </a:solidFill>
        <a:ln w="9525">
          <a:solidFill>
            <a:srgbClr val="000000"/>
          </a:solidFill>
          <a:miter lim="800000"/>
          <a:headEnd/>
          <a:tailEnd/>
        </a:ln>
      </xdr:spPr>
    </xdr:sp>
    <xdr:clientData/>
  </xdr:twoCellAnchor>
  <xdr:twoCellAnchor>
    <xdr:from>
      <xdr:col>22</xdr:col>
      <xdr:colOff>0</xdr:colOff>
      <xdr:row>14</xdr:row>
      <xdr:rowOff>0</xdr:rowOff>
    </xdr:from>
    <xdr:to>
      <xdr:col>22</xdr:col>
      <xdr:colOff>0</xdr:colOff>
      <xdr:row>21</xdr:row>
      <xdr:rowOff>180975</xdr:rowOff>
    </xdr:to>
    <xdr:sp macro="" textlink="">
      <xdr:nvSpPr>
        <xdr:cNvPr id="51" name="Line 55">
          <a:extLst>
            <a:ext uri="{FF2B5EF4-FFF2-40B4-BE49-F238E27FC236}">
              <a16:creationId xmlns:a16="http://schemas.microsoft.com/office/drawing/2014/main" id="{F8B83DEF-2032-4649-9B05-9220D5D97171}"/>
            </a:ext>
          </a:extLst>
        </xdr:cNvPr>
        <xdr:cNvSpPr>
          <a:spLocks noChangeShapeType="1"/>
        </xdr:cNvSpPr>
      </xdr:nvSpPr>
      <xdr:spPr bwMode="auto">
        <a:xfrm flipH="1" flipV="1">
          <a:off x="5019675" y="3038475"/>
          <a:ext cx="0" cy="1514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22</xdr:row>
      <xdr:rowOff>0</xdr:rowOff>
    </xdr:from>
    <xdr:to>
      <xdr:col>36</xdr:col>
      <xdr:colOff>9525</xdr:colOff>
      <xdr:row>22</xdr:row>
      <xdr:rowOff>0</xdr:rowOff>
    </xdr:to>
    <xdr:sp macro="" textlink="">
      <xdr:nvSpPr>
        <xdr:cNvPr id="52" name="Line 56">
          <a:extLst>
            <a:ext uri="{FF2B5EF4-FFF2-40B4-BE49-F238E27FC236}">
              <a16:creationId xmlns:a16="http://schemas.microsoft.com/office/drawing/2014/main" id="{1AFFDEAE-871D-45D2-BD4D-2C9817CD0759}"/>
            </a:ext>
          </a:extLst>
        </xdr:cNvPr>
        <xdr:cNvSpPr>
          <a:spLocks noChangeShapeType="1"/>
        </xdr:cNvSpPr>
      </xdr:nvSpPr>
      <xdr:spPr bwMode="auto">
        <a:xfrm>
          <a:off x="5010150" y="4562475"/>
          <a:ext cx="26860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14</xdr:row>
      <xdr:rowOff>0</xdr:rowOff>
    </xdr:from>
    <xdr:to>
      <xdr:col>31</xdr:col>
      <xdr:colOff>133350</xdr:colOff>
      <xdr:row>14</xdr:row>
      <xdr:rowOff>0</xdr:rowOff>
    </xdr:to>
    <xdr:sp macro="" textlink="">
      <xdr:nvSpPr>
        <xdr:cNvPr id="53" name="Line 57">
          <a:extLst>
            <a:ext uri="{FF2B5EF4-FFF2-40B4-BE49-F238E27FC236}">
              <a16:creationId xmlns:a16="http://schemas.microsoft.com/office/drawing/2014/main" id="{CFEFAE76-4CAF-4ED0-9451-E496BB8E46DC}"/>
            </a:ext>
          </a:extLst>
        </xdr:cNvPr>
        <xdr:cNvSpPr>
          <a:spLocks noChangeShapeType="1"/>
        </xdr:cNvSpPr>
      </xdr:nvSpPr>
      <xdr:spPr bwMode="auto">
        <a:xfrm>
          <a:off x="5010150" y="3038475"/>
          <a:ext cx="1857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133350</xdr:colOff>
      <xdr:row>14</xdr:row>
      <xdr:rowOff>0</xdr:rowOff>
    </xdr:from>
    <xdr:to>
      <xdr:col>31</xdr:col>
      <xdr:colOff>133350</xdr:colOff>
      <xdr:row>16</xdr:row>
      <xdr:rowOff>180975</xdr:rowOff>
    </xdr:to>
    <xdr:sp macro="" textlink="">
      <xdr:nvSpPr>
        <xdr:cNvPr id="54" name="Line 58">
          <a:extLst>
            <a:ext uri="{FF2B5EF4-FFF2-40B4-BE49-F238E27FC236}">
              <a16:creationId xmlns:a16="http://schemas.microsoft.com/office/drawing/2014/main" id="{EF54516F-E611-4C34-95D2-B5EA7E05CC14}"/>
            </a:ext>
          </a:extLst>
        </xdr:cNvPr>
        <xdr:cNvSpPr>
          <a:spLocks noChangeShapeType="1"/>
        </xdr:cNvSpPr>
      </xdr:nvSpPr>
      <xdr:spPr bwMode="auto">
        <a:xfrm>
          <a:off x="6867525" y="3038475"/>
          <a:ext cx="0" cy="561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142875</xdr:colOff>
      <xdr:row>16</xdr:row>
      <xdr:rowOff>180975</xdr:rowOff>
    </xdr:from>
    <xdr:to>
      <xdr:col>35</xdr:col>
      <xdr:colOff>180975</xdr:colOff>
      <xdr:row>16</xdr:row>
      <xdr:rowOff>180975</xdr:rowOff>
    </xdr:to>
    <xdr:sp macro="" textlink="">
      <xdr:nvSpPr>
        <xdr:cNvPr id="55" name="Line 59">
          <a:extLst>
            <a:ext uri="{FF2B5EF4-FFF2-40B4-BE49-F238E27FC236}">
              <a16:creationId xmlns:a16="http://schemas.microsoft.com/office/drawing/2014/main" id="{3F2DA1FD-E969-43FF-AF52-3184BD16A596}"/>
            </a:ext>
          </a:extLst>
        </xdr:cNvPr>
        <xdr:cNvSpPr>
          <a:spLocks noChangeShapeType="1"/>
        </xdr:cNvSpPr>
      </xdr:nvSpPr>
      <xdr:spPr bwMode="auto">
        <a:xfrm>
          <a:off x="6877050" y="3600450"/>
          <a:ext cx="8001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16</xdr:row>
      <xdr:rowOff>171450</xdr:rowOff>
    </xdr:from>
    <xdr:to>
      <xdr:col>36</xdr:col>
      <xdr:colOff>0</xdr:colOff>
      <xdr:row>22</xdr:row>
      <xdr:rowOff>0</xdr:rowOff>
    </xdr:to>
    <xdr:sp macro="" textlink="">
      <xdr:nvSpPr>
        <xdr:cNvPr id="56" name="Line 60">
          <a:extLst>
            <a:ext uri="{FF2B5EF4-FFF2-40B4-BE49-F238E27FC236}">
              <a16:creationId xmlns:a16="http://schemas.microsoft.com/office/drawing/2014/main" id="{4E3DD6E6-0D67-4664-A3AE-CAD142CD9CB9}"/>
            </a:ext>
          </a:extLst>
        </xdr:cNvPr>
        <xdr:cNvSpPr>
          <a:spLocks noChangeShapeType="1"/>
        </xdr:cNvSpPr>
      </xdr:nvSpPr>
      <xdr:spPr bwMode="auto">
        <a:xfrm>
          <a:off x="7686675" y="3590925"/>
          <a:ext cx="0" cy="9715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16</xdr:row>
      <xdr:rowOff>66675</xdr:rowOff>
    </xdr:from>
    <xdr:to>
      <xdr:col>33</xdr:col>
      <xdr:colOff>123825</xdr:colOff>
      <xdr:row>19</xdr:row>
      <xdr:rowOff>47625</xdr:rowOff>
    </xdr:to>
    <xdr:sp macro="" textlink="">
      <xdr:nvSpPr>
        <xdr:cNvPr id="57" name="Line 61">
          <a:extLst>
            <a:ext uri="{FF2B5EF4-FFF2-40B4-BE49-F238E27FC236}">
              <a16:creationId xmlns:a16="http://schemas.microsoft.com/office/drawing/2014/main" id="{38C2056C-E21A-42FB-8FC8-34BD422EE49D}"/>
            </a:ext>
          </a:extLst>
        </xdr:cNvPr>
        <xdr:cNvSpPr>
          <a:spLocks noChangeShapeType="1"/>
        </xdr:cNvSpPr>
      </xdr:nvSpPr>
      <xdr:spPr bwMode="auto">
        <a:xfrm flipV="1">
          <a:off x="7067550" y="3486150"/>
          <a:ext cx="171450" cy="552450"/>
        </a:xfrm>
        <a:prstGeom prst="line">
          <a:avLst/>
        </a:prstGeom>
        <a:noFill/>
        <a:ln w="9525">
          <a:solidFill>
            <a:srgbClr val="000000"/>
          </a:solidFill>
          <a:round/>
          <a:headEnd type="arrow" w="sm" len="sm"/>
          <a:tailEnd/>
        </a:ln>
        <a:extLst>
          <a:ext uri="{909E8E84-426E-40DD-AFC4-6F175D3DCCD1}">
            <a14:hiddenFill xmlns:a14="http://schemas.microsoft.com/office/drawing/2010/main">
              <a:noFill/>
            </a14:hiddenFill>
          </a:ext>
        </a:extLst>
      </xdr:spPr>
    </xdr:sp>
    <xdr:clientData/>
  </xdr:twoCellAnchor>
  <xdr:twoCellAnchor>
    <xdr:from>
      <xdr:col>33</xdr:col>
      <xdr:colOff>142875</xdr:colOff>
      <xdr:row>15</xdr:row>
      <xdr:rowOff>161925</xdr:rowOff>
    </xdr:from>
    <xdr:to>
      <xdr:col>36</xdr:col>
      <xdr:colOff>161925</xdr:colOff>
      <xdr:row>16</xdr:row>
      <xdr:rowOff>114300</xdr:rowOff>
    </xdr:to>
    <xdr:sp macro="" textlink="">
      <xdr:nvSpPr>
        <xdr:cNvPr id="58" name="Text Box 62">
          <a:extLst>
            <a:ext uri="{FF2B5EF4-FFF2-40B4-BE49-F238E27FC236}">
              <a16:creationId xmlns:a16="http://schemas.microsoft.com/office/drawing/2014/main" id="{E7A606FA-F340-40E8-B00C-9BB1C4B9437C}"/>
            </a:ext>
          </a:extLst>
        </xdr:cNvPr>
        <xdr:cNvSpPr txBox="1">
          <a:spLocks noChangeArrowheads="1"/>
        </xdr:cNvSpPr>
      </xdr:nvSpPr>
      <xdr:spPr bwMode="auto">
        <a:xfrm>
          <a:off x="7258050" y="3390900"/>
          <a:ext cx="590550" cy="1428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ブロンズ像</a:t>
          </a:r>
        </a:p>
      </xdr:txBody>
    </xdr:sp>
    <xdr:clientData/>
  </xdr:twoCellAnchor>
  <xdr:twoCellAnchor>
    <xdr:from>
      <xdr:col>37</xdr:col>
      <xdr:colOff>76200</xdr:colOff>
      <xdr:row>18</xdr:row>
      <xdr:rowOff>142875</xdr:rowOff>
    </xdr:from>
    <xdr:to>
      <xdr:col>39</xdr:col>
      <xdr:colOff>152400</xdr:colOff>
      <xdr:row>19</xdr:row>
      <xdr:rowOff>85725</xdr:rowOff>
    </xdr:to>
    <xdr:sp macro="" textlink="">
      <xdr:nvSpPr>
        <xdr:cNvPr id="59" name="Text Box 63">
          <a:extLst>
            <a:ext uri="{FF2B5EF4-FFF2-40B4-BE49-F238E27FC236}">
              <a16:creationId xmlns:a16="http://schemas.microsoft.com/office/drawing/2014/main" id="{1DF4C257-957A-47B3-8C6F-37D72347B928}"/>
            </a:ext>
          </a:extLst>
        </xdr:cNvPr>
        <xdr:cNvSpPr txBox="1">
          <a:spLocks noChangeArrowheads="1"/>
        </xdr:cNvSpPr>
      </xdr:nvSpPr>
      <xdr:spPr bwMode="auto">
        <a:xfrm>
          <a:off x="7953375" y="394335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2</xdr:col>
      <xdr:colOff>28575</xdr:colOff>
      <xdr:row>17</xdr:row>
      <xdr:rowOff>161925</xdr:rowOff>
    </xdr:from>
    <xdr:to>
      <xdr:col>4</xdr:col>
      <xdr:colOff>104775</xdr:colOff>
      <xdr:row>18</xdr:row>
      <xdr:rowOff>104775</xdr:rowOff>
    </xdr:to>
    <xdr:sp macro="" textlink="">
      <xdr:nvSpPr>
        <xdr:cNvPr id="60" name="Text Box 64">
          <a:extLst>
            <a:ext uri="{FF2B5EF4-FFF2-40B4-BE49-F238E27FC236}">
              <a16:creationId xmlns:a16="http://schemas.microsoft.com/office/drawing/2014/main" id="{19564ECE-F3E7-4145-8FDD-F421FAFD4493}"/>
            </a:ext>
          </a:extLst>
        </xdr:cNvPr>
        <xdr:cNvSpPr txBox="1">
          <a:spLocks noChangeArrowheads="1"/>
        </xdr:cNvSpPr>
      </xdr:nvSpPr>
      <xdr:spPr bwMode="auto">
        <a:xfrm>
          <a:off x="1238250" y="377190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17</xdr:col>
      <xdr:colOff>0</xdr:colOff>
      <xdr:row>6</xdr:row>
      <xdr:rowOff>9525</xdr:rowOff>
    </xdr:from>
    <xdr:to>
      <xdr:col>18</xdr:col>
      <xdr:colOff>0</xdr:colOff>
      <xdr:row>7</xdr:row>
      <xdr:rowOff>0</xdr:rowOff>
    </xdr:to>
    <xdr:sp macro="" textlink="">
      <xdr:nvSpPr>
        <xdr:cNvPr id="61" name="Oval 65">
          <a:extLst>
            <a:ext uri="{FF2B5EF4-FFF2-40B4-BE49-F238E27FC236}">
              <a16:creationId xmlns:a16="http://schemas.microsoft.com/office/drawing/2014/main" id="{CCD03EAA-7834-41D8-9640-F9F5697C206D}"/>
            </a:ext>
          </a:extLst>
        </xdr:cNvPr>
        <xdr:cNvSpPr>
          <a:spLocks noChangeArrowheads="1"/>
        </xdr:cNvSpPr>
      </xdr:nvSpPr>
      <xdr:spPr bwMode="auto">
        <a:xfrm>
          <a:off x="4067175" y="1524000"/>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104775</xdr:colOff>
      <xdr:row>6</xdr:row>
      <xdr:rowOff>0</xdr:rowOff>
    </xdr:from>
    <xdr:to>
      <xdr:col>24</xdr:col>
      <xdr:colOff>104775</xdr:colOff>
      <xdr:row>6</xdr:row>
      <xdr:rowOff>180975</xdr:rowOff>
    </xdr:to>
    <xdr:sp macro="" textlink="">
      <xdr:nvSpPr>
        <xdr:cNvPr id="62" name="Oval 66">
          <a:extLst>
            <a:ext uri="{FF2B5EF4-FFF2-40B4-BE49-F238E27FC236}">
              <a16:creationId xmlns:a16="http://schemas.microsoft.com/office/drawing/2014/main" id="{AA19258C-26A6-495D-A8D0-476396BFFC6E}"/>
            </a:ext>
          </a:extLst>
        </xdr:cNvPr>
        <xdr:cNvSpPr>
          <a:spLocks noChangeArrowheads="1"/>
        </xdr:cNvSpPr>
      </xdr:nvSpPr>
      <xdr:spPr bwMode="auto">
        <a:xfrm>
          <a:off x="5314950" y="1514475"/>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76200</xdr:colOff>
      <xdr:row>5</xdr:row>
      <xdr:rowOff>161925</xdr:rowOff>
    </xdr:from>
    <xdr:to>
      <xdr:col>24</xdr:col>
      <xdr:colOff>142875</xdr:colOff>
      <xdr:row>7</xdr:row>
      <xdr:rowOff>9525</xdr:rowOff>
    </xdr:to>
    <xdr:grpSp>
      <xdr:nvGrpSpPr>
        <xdr:cNvPr id="63" name="Group 67">
          <a:extLst>
            <a:ext uri="{FF2B5EF4-FFF2-40B4-BE49-F238E27FC236}">
              <a16:creationId xmlns:a16="http://schemas.microsoft.com/office/drawing/2014/main" id="{BE7832BC-82C6-4FB8-AE65-0BB4F0F4EF88}"/>
            </a:ext>
          </a:extLst>
        </xdr:cNvPr>
        <xdr:cNvGrpSpPr>
          <a:grpSpLocks/>
        </xdr:cNvGrpSpPr>
      </xdr:nvGrpSpPr>
      <xdr:grpSpPr bwMode="auto">
        <a:xfrm>
          <a:off x="5293783" y="1484842"/>
          <a:ext cx="257175" cy="228600"/>
          <a:chOff x="428" y="57"/>
          <a:chExt cx="27" cy="24"/>
        </a:xfrm>
      </xdr:grpSpPr>
      <xdr:sp macro="" textlink="">
        <xdr:nvSpPr>
          <xdr:cNvPr id="64" name="Line 68">
            <a:extLst>
              <a:ext uri="{FF2B5EF4-FFF2-40B4-BE49-F238E27FC236}">
                <a16:creationId xmlns:a16="http://schemas.microsoft.com/office/drawing/2014/main" id="{89EAA7B8-91EB-E668-DB67-56BFDD938493}"/>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Line 69">
            <a:extLst>
              <a:ext uri="{FF2B5EF4-FFF2-40B4-BE49-F238E27FC236}">
                <a16:creationId xmlns:a16="http://schemas.microsoft.com/office/drawing/2014/main" id="{BF6FFD32-0BD6-7E7E-D777-A47B2FA18C15}"/>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161925</xdr:colOff>
      <xdr:row>5</xdr:row>
      <xdr:rowOff>161925</xdr:rowOff>
    </xdr:from>
    <xdr:to>
      <xdr:col>18</xdr:col>
      <xdr:colOff>38100</xdr:colOff>
      <xdr:row>7</xdr:row>
      <xdr:rowOff>9525</xdr:rowOff>
    </xdr:to>
    <xdr:grpSp>
      <xdr:nvGrpSpPr>
        <xdr:cNvPr id="66" name="Group 70">
          <a:extLst>
            <a:ext uri="{FF2B5EF4-FFF2-40B4-BE49-F238E27FC236}">
              <a16:creationId xmlns:a16="http://schemas.microsoft.com/office/drawing/2014/main" id="{105EB670-735E-4A66-824F-B4BAA7508C5C}"/>
            </a:ext>
          </a:extLst>
        </xdr:cNvPr>
        <xdr:cNvGrpSpPr>
          <a:grpSpLocks/>
        </xdr:cNvGrpSpPr>
      </xdr:nvGrpSpPr>
      <xdr:grpSpPr bwMode="auto">
        <a:xfrm>
          <a:off x="4046008" y="1484842"/>
          <a:ext cx="257175" cy="228600"/>
          <a:chOff x="428" y="57"/>
          <a:chExt cx="27" cy="24"/>
        </a:xfrm>
      </xdr:grpSpPr>
      <xdr:sp macro="" textlink="">
        <xdr:nvSpPr>
          <xdr:cNvPr id="67" name="Line 71">
            <a:extLst>
              <a:ext uri="{FF2B5EF4-FFF2-40B4-BE49-F238E27FC236}">
                <a16:creationId xmlns:a16="http://schemas.microsoft.com/office/drawing/2014/main" id="{26114CDE-BF57-6264-A39F-DED5E014A72F}"/>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Line 72">
            <a:extLst>
              <a:ext uri="{FF2B5EF4-FFF2-40B4-BE49-F238E27FC236}">
                <a16:creationId xmlns:a16="http://schemas.microsoft.com/office/drawing/2014/main" id="{D1F974F1-4E98-1901-A263-CF7650B0E3C4}"/>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31</xdr:col>
      <xdr:colOff>142875</xdr:colOff>
      <xdr:row>15</xdr:row>
      <xdr:rowOff>0</xdr:rowOff>
    </xdr:from>
    <xdr:to>
      <xdr:col>35</xdr:col>
      <xdr:colOff>142875</xdr:colOff>
      <xdr:row>15</xdr:row>
      <xdr:rowOff>0</xdr:rowOff>
    </xdr:to>
    <xdr:sp macro="" textlink="">
      <xdr:nvSpPr>
        <xdr:cNvPr id="69" name="Line 73">
          <a:extLst>
            <a:ext uri="{FF2B5EF4-FFF2-40B4-BE49-F238E27FC236}">
              <a16:creationId xmlns:a16="http://schemas.microsoft.com/office/drawing/2014/main" id="{10B0DC7C-2629-479A-B792-F2E8BD86F8EC}"/>
            </a:ext>
          </a:extLst>
        </xdr:cNvPr>
        <xdr:cNvSpPr>
          <a:spLocks noChangeShapeType="1"/>
        </xdr:cNvSpPr>
      </xdr:nvSpPr>
      <xdr:spPr bwMode="auto">
        <a:xfrm>
          <a:off x="6877050" y="3228975"/>
          <a:ext cx="762000" cy="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33</xdr:col>
      <xdr:colOff>19050</xdr:colOff>
      <xdr:row>13</xdr:row>
      <xdr:rowOff>161925</xdr:rowOff>
    </xdr:from>
    <xdr:to>
      <xdr:col>34</xdr:col>
      <xdr:colOff>133350</xdr:colOff>
      <xdr:row>14</xdr:row>
      <xdr:rowOff>180975</xdr:rowOff>
    </xdr:to>
    <xdr:sp macro="" textlink="">
      <xdr:nvSpPr>
        <xdr:cNvPr id="70" name="Text Box 74">
          <a:extLst>
            <a:ext uri="{FF2B5EF4-FFF2-40B4-BE49-F238E27FC236}">
              <a16:creationId xmlns:a16="http://schemas.microsoft.com/office/drawing/2014/main" id="{A8A873AC-1737-4CDC-AD24-E8077984C3CD}"/>
            </a:ext>
          </a:extLst>
        </xdr:cNvPr>
        <xdr:cNvSpPr txBox="1">
          <a:spLocks noChangeArrowheads="1"/>
        </xdr:cNvSpPr>
      </xdr:nvSpPr>
      <xdr:spPr bwMode="auto">
        <a:xfrm>
          <a:off x="7134225" y="3009900"/>
          <a:ext cx="304800" cy="2095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４ｍ</a:t>
          </a:r>
        </a:p>
      </xdr:txBody>
    </xdr:sp>
    <xdr:clientData/>
  </xdr:twoCellAnchor>
  <xdr:twoCellAnchor>
    <xdr:from>
      <xdr:col>5</xdr:col>
      <xdr:colOff>95250</xdr:colOff>
      <xdr:row>25</xdr:row>
      <xdr:rowOff>0</xdr:rowOff>
    </xdr:from>
    <xdr:to>
      <xdr:col>32</xdr:col>
      <xdr:colOff>0</xdr:colOff>
      <xdr:row>25</xdr:row>
      <xdr:rowOff>0</xdr:rowOff>
    </xdr:to>
    <xdr:sp macro="" textlink="">
      <xdr:nvSpPr>
        <xdr:cNvPr id="71" name="Line 75">
          <a:extLst>
            <a:ext uri="{FF2B5EF4-FFF2-40B4-BE49-F238E27FC236}">
              <a16:creationId xmlns:a16="http://schemas.microsoft.com/office/drawing/2014/main" id="{1863C721-7111-456D-B570-9F9494252590}"/>
            </a:ext>
          </a:extLst>
        </xdr:cNvPr>
        <xdr:cNvSpPr>
          <a:spLocks noChangeShapeType="1"/>
        </xdr:cNvSpPr>
      </xdr:nvSpPr>
      <xdr:spPr bwMode="auto">
        <a:xfrm>
          <a:off x="1876425" y="5133975"/>
          <a:ext cx="5048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24</xdr:row>
      <xdr:rowOff>0</xdr:rowOff>
    </xdr:from>
    <xdr:to>
      <xdr:col>32</xdr:col>
      <xdr:colOff>0</xdr:colOff>
      <xdr:row>25</xdr:row>
      <xdr:rowOff>0</xdr:rowOff>
    </xdr:to>
    <xdr:sp macro="" textlink="">
      <xdr:nvSpPr>
        <xdr:cNvPr id="72" name="Line 76">
          <a:extLst>
            <a:ext uri="{FF2B5EF4-FFF2-40B4-BE49-F238E27FC236}">
              <a16:creationId xmlns:a16="http://schemas.microsoft.com/office/drawing/2014/main" id="{53A39C79-3829-4609-ADA6-DF413F72F010}"/>
            </a:ext>
          </a:extLst>
        </xdr:cNvPr>
        <xdr:cNvSpPr>
          <a:spLocks noChangeShapeType="1"/>
        </xdr:cNvSpPr>
      </xdr:nvSpPr>
      <xdr:spPr bwMode="auto">
        <a:xfrm flipV="1">
          <a:off x="692467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24</xdr:row>
      <xdr:rowOff>0</xdr:rowOff>
    </xdr:from>
    <xdr:to>
      <xdr:col>17</xdr:col>
      <xdr:colOff>0</xdr:colOff>
      <xdr:row>25</xdr:row>
      <xdr:rowOff>0</xdr:rowOff>
    </xdr:to>
    <xdr:sp macro="" textlink="">
      <xdr:nvSpPr>
        <xdr:cNvPr id="73" name="Line 77">
          <a:extLst>
            <a:ext uri="{FF2B5EF4-FFF2-40B4-BE49-F238E27FC236}">
              <a16:creationId xmlns:a16="http://schemas.microsoft.com/office/drawing/2014/main" id="{6A803B80-B46A-44A4-8D76-8B9F1CF39021}"/>
            </a:ext>
          </a:extLst>
        </xdr:cNvPr>
        <xdr:cNvSpPr>
          <a:spLocks noChangeShapeType="1"/>
        </xdr:cNvSpPr>
      </xdr:nvSpPr>
      <xdr:spPr bwMode="auto">
        <a:xfrm flipH="1" flipV="1">
          <a:off x="406717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24</xdr:row>
      <xdr:rowOff>0</xdr:rowOff>
    </xdr:from>
    <xdr:to>
      <xdr:col>13</xdr:col>
      <xdr:colOff>0</xdr:colOff>
      <xdr:row>25</xdr:row>
      <xdr:rowOff>0</xdr:rowOff>
    </xdr:to>
    <xdr:sp macro="" textlink="">
      <xdr:nvSpPr>
        <xdr:cNvPr id="74" name="Line 78">
          <a:extLst>
            <a:ext uri="{FF2B5EF4-FFF2-40B4-BE49-F238E27FC236}">
              <a16:creationId xmlns:a16="http://schemas.microsoft.com/office/drawing/2014/main" id="{DA8FF194-2480-4017-BE3D-5D9F757C8A5F}"/>
            </a:ext>
          </a:extLst>
        </xdr:cNvPr>
        <xdr:cNvSpPr>
          <a:spLocks noChangeShapeType="1"/>
        </xdr:cNvSpPr>
      </xdr:nvSpPr>
      <xdr:spPr bwMode="auto">
        <a:xfrm flipH="1" flipV="1">
          <a:off x="330517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0</xdr:rowOff>
    </xdr:from>
    <xdr:to>
      <xdr:col>5</xdr:col>
      <xdr:colOff>95250</xdr:colOff>
      <xdr:row>25</xdr:row>
      <xdr:rowOff>0</xdr:rowOff>
    </xdr:to>
    <xdr:sp macro="" textlink="">
      <xdr:nvSpPr>
        <xdr:cNvPr id="75" name="Line 79">
          <a:extLst>
            <a:ext uri="{FF2B5EF4-FFF2-40B4-BE49-F238E27FC236}">
              <a16:creationId xmlns:a16="http://schemas.microsoft.com/office/drawing/2014/main" id="{ACF0CE73-E6F8-43E0-A43B-2055548E8166}"/>
            </a:ext>
          </a:extLst>
        </xdr:cNvPr>
        <xdr:cNvSpPr>
          <a:spLocks noChangeShapeType="1"/>
        </xdr:cNvSpPr>
      </xdr:nvSpPr>
      <xdr:spPr bwMode="auto">
        <a:xfrm flipV="1">
          <a:off x="187642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25</xdr:row>
      <xdr:rowOff>0</xdr:rowOff>
    </xdr:from>
    <xdr:to>
      <xdr:col>13</xdr:col>
      <xdr:colOff>0</xdr:colOff>
      <xdr:row>26</xdr:row>
      <xdr:rowOff>0</xdr:rowOff>
    </xdr:to>
    <xdr:sp macro="" textlink="">
      <xdr:nvSpPr>
        <xdr:cNvPr id="76" name="Text Box 80">
          <a:extLst>
            <a:ext uri="{FF2B5EF4-FFF2-40B4-BE49-F238E27FC236}">
              <a16:creationId xmlns:a16="http://schemas.microsoft.com/office/drawing/2014/main" id="{AE95FF5E-410A-4C16-9F18-2E691DF238FF}"/>
            </a:ext>
          </a:extLst>
        </xdr:cNvPr>
        <xdr:cNvSpPr txBox="1">
          <a:spLocks noChangeArrowheads="1"/>
        </xdr:cNvSpPr>
      </xdr:nvSpPr>
      <xdr:spPr bwMode="auto">
        <a:xfrm>
          <a:off x="1876425" y="5133975"/>
          <a:ext cx="142875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6,500</a:t>
          </a:r>
        </a:p>
      </xdr:txBody>
    </xdr:sp>
    <xdr:clientData/>
  </xdr:twoCellAnchor>
  <xdr:twoCellAnchor>
    <xdr:from>
      <xdr:col>13</xdr:col>
      <xdr:colOff>0</xdr:colOff>
      <xdr:row>25</xdr:row>
      <xdr:rowOff>0</xdr:rowOff>
    </xdr:from>
    <xdr:to>
      <xdr:col>17</xdr:col>
      <xdr:colOff>0</xdr:colOff>
      <xdr:row>26</xdr:row>
      <xdr:rowOff>0</xdr:rowOff>
    </xdr:to>
    <xdr:sp macro="" textlink="">
      <xdr:nvSpPr>
        <xdr:cNvPr id="77" name="Text Box 81">
          <a:extLst>
            <a:ext uri="{FF2B5EF4-FFF2-40B4-BE49-F238E27FC236}">
              <a16:creationId xmlns:a16="http://schemas.microsoft.com/office/drawing/2014/main" id="{8F7BD0E4-5DAA-4163-ADD1-C54AA95AA198}"/>
            </a:ext>
          </a:extLst>
        </xdr:cNvPr>
        <xdr:cNvSpPr txBox="1">
          <a:spLocks noChangeArrowheads="1"/>
        </xdr:cNvSpPr>
      </xdr:nvSpPr>
      <xdr:spPr bwMode="auto">
        <a:xfrm>
          <a:off x="3305175" y="5133975"/>
          <a:ext cx="7620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3,600</a:t>
          </a:r>
        </a:p>
      </xdr:txBody>
    </xdr:sp>
    <xdr:clientData/>
  </xdr:twoCellAnchor>
  <xdr:twoCellAnchor>
    <xdr:from>
      <xdr:col>17</xdr:col>
      <xdr:colOff>0</xdr:colOff>
      <xdr:row>25</xdr:row>
      <xdr:rowOff>0</xdr:rowOff>
    </xdr:from>
    <xdr:to>
      <xdr:col>32</xdr:col>
      <xdr:colOff>0</xdr:colOff>
      <xdr:row>26</xdr:row>
      <xdr:rowOff>0</xdr:rowOff>
    </xdr:to>
    <xdr:sp macro="" textlink="">
      <xdr:nvSpPr>
        <xdr:cNvPr id="78" name="Text Box 82">
          <a:extLst>
            <a:ext uri="{FF2B5EF4-FFF2-40B4-BE49-F238E27FC236}">
              <a16:creationId xmlns:a16="http://schemas.microsoft.com/office/drawing/2014/main" id="{FE31552A-B2E9-458E-AE03-2B3688E49D0E}"/>
            </a:ext>
          </a:extLst>
        </xdr:cNvPr>
        <xdr:cNvSpPr txBox="1">
          <a:spLocks noChangeArrowheads="1"/>
        </xdr:cNvSpPr>
      </xdr:nvSpPr>
      <xdr:spPr bwMode="auto">
        <a:xfrm>
          <a:off x="4067175" y="5133975"/>
          <a:ext cx="28575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13,500</a:t>
          </a:r>
        </a:p>
      </xdr:txBody>
    </xdr:sp>
    <xdr:clientData/>
  </xdr:twoCellAnchor>
  <xdr:twoCellAnchor>
    <xdr:from>
      <xdr:col>38</xdr:col>
      <xdr:colOff>0</xdr:colOff>
      <xdr:row>24</xdr:row>
      <xdr:rowOff>0</xdr:rowOff>
    </xdr:from>
    <xdr:to>
      <xdr:col>38</xdr:col>
      <xdr:colOff>0</xdr:colOff>
      <xdr:row>25</xdr:row>
      <xdr:rowOff>0</xdr:rowOff>
    </xdr:to>
    <xdr:sp macro="" textlink="">
      <xdr:nvSpPr>
        <xdr:cNvPr id="79" name="Line 83">
          <a:extLst>
            <a:ext uri="{FF2B5EF4-FFF2-40B4-BE49-F238E27FC236}">
              <a16:creationId xmlns:a16="http://schemas.microsoft.com/office/drawing/2014/main" id="{20F2E251-CAC6-4600-80E0-ED3916125755}"/>
            </a:ext>
          </a:extLst>
        </xdr:cNvPr>
        <xdr:cNvSpPr>
          <a:spLocks noChangeShapeType="1"/>
        </xdr:cNvSpPr>
      </xdr:nvSpPr>
      <xdr:spPr bwMode="auto">
        <a:xfrm flipV="1">
          <a:off x="806767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24</xdr:row>
      <xdr:rowOff>0</xdr:rowOff>
    </xdr:from>
    <xdr:to>
      <xdr:col>39</xdr:col>
      <xdr:colOff>0</xdr:colOff>
      <xdr:row>25</xdr:row>
      <xdr:rowOff>0</xdr:rowOff>
    </xdr:to>
    <xdr:sp macro="" textlink="">
      <xdr:nvSpPr>
        <xdr:cNvPr id="80" name="Line 84">
          <a:extLst>
            <a:ext uri="{FF2B5EF4-FFF2-40B4-BE49-F238E27FC236}">
              <a16:creationId xmlns:a16="http://schemas.microsoft.com/office/drawing/2014/main" id="{825B31C7-CBDD-4035-96BD-E9F3CBAA995D}"/>
            </a:ext>
          </a:extLst>
        </xdr:cNvPr>
        <xdr:cNvSpPr>
          <a:spLocks noChangeShapeType="1"/>
        </xdr:cNvSpPr>
      </xdr:nvSpPr>
      <xdr:spPr bwMode="auto">
        <a:xfrm flipV="1">
          <a:off x="8258175" y="4943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25</xdr:row>
      <xdr:rowOff>0</xdr:rowOff>
    </xdr:from>
    <xdr:to>
      <xdr:col>40</xdr:col>
      <xdr:colOff>0</xdr:colOff>
      <xdr:row>26</xdr:row>
      <xdr:rowOff>0</xdr:rowOff>
    </xdr:to>
    <xdr:sp macro="" textlink="">
      <xdr:nvSpPr>
        <xdr:cNvPr id="81" name="Text Box 85">
          <a:extLst>
            <a:ext uri="{FF2B5EF4-FFF2-40B4-BE49-F238E27FC236}">
              <a16:creationId xmlns:a16="http://schemas.microsoft.com/office/drawing/2014/main" id="{03CD27EB-43B6-40C4-AFFE-C4B63CEC403E}"/>
            </a:ext>
          </a:extLst>
        </xdr:cNvPr>
        <xdr:cNvSpPr txBox="1">
          <a:spLocks noChangeArrowheads="1"/>
        </xdr:cNvSpPr>
      </xdr:nvSpPr>
      <xdr:spPr bwMode="auto">
        <a:xfrm>
          <a:off x="7877175" y="5133975"/>
          <a:ext cx="571500" cy="19050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40</xdr:col>
      <xdr:colOff>0</xdr:colOff>
      <xdr:row>22</xdr:row>
      <xdr:rowOff>0</xdr:rowOff>
    </xdr:from>
    <xdr:to>
      <xdr:col>41</xdr:col>
      <xdr:colOff>0</xdr:colOff>
      <xdr:row>22</xdr:row>
      <xdr:rowOff>0</xdr:rowOff>
    </xdr:to>
    <xdr:sp macro="" textlink="">
      <xdr:nvSpPr>
        <xdr:cNvPr id="82" name="Line 86">
          <a:extLst>
            <a:ext uri="{FF2B5EF4-FFF2-40B4-BE49-F238E27FC236}">
              <a16:creationId xmlns:a16="http://schemas.microsoft.com/office/drawing/2014/main" id="{016877A3-B30A-4C1E-B4EB-A42324874EC5}"/>
            </a:ext>
          </a:extLst>
        </xdr:cNvPr>
        <xdr:cNvSpPr>
          <a:spLocks noChangeShapeType="1"/>
        </xdr:cNvSpPr>
      </xdr:nvSpPr>
      <xdr:spPr bwMode="auto">
        <a:xfrm>
          <a:off x="8448675" y="45624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23</xdr:row>
      <xdr:rowOff>0</xdr:rowOff>
    </xdr:from>
    <xdr:to>
      <xdr:col>41</xdr:col>
      <xdr:colOff>0</xdr:colOff>
      <xdr:row>23</xdr:row>
      <xdr:rowOff>0</xdr:rowOff>
    </xdr:to>
    <xdr:sp macro="" textlink="">
      <xdr:nvSpPr>
        <xdr:cNvPr id="83" name="Line 87">
          <a:extLst>
            <a:ext uri="{FF2B5EF4-FFF2-40B4-BE49-F238E27FC236}">
              <a16:creationId xmlns:a16="http://schemas.microsoft.com/office/drawing/2014/main" id="{6A650D96-6D06-4FC1-A377-7D7EC3C18A69}"/>
            </a:ext>
          </a:extLst>
        </xdr:cNvPr>
        <xdr:cNvSpPr>
          <a:spLocks noChangeShapeType="1"/>
        </xdr:cNvSpPr>
      </xdr:nvSpPr>
      <xdr:spPr bwMode="auto">
        <a:xfrm>
          <a:off x="8448675" y="47529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22</xdr:row>
      <xdr:rowOff>0</xdr:rowOff>
    </xdr:from>
    <xdr:to>
      <xdr:col>41</xdr:col>
      <xdr:colOff>0</xdr:colOff>
      <xdr:row>23</xdr:row>
      <xdr:rowOff>0</xdr:rowOff>
    </xdr:to>
    <xdr:sp macro="" textlink="">
      <xdr:nvSpPr>
        <xdr:cNvPr id="84" name="Line 88">
          <a:extLst>
            <a:ext uri="{FF2B5EF4-FFF2-40B4-BE49-F238E27FC236}">
              <a16:creationId xmlns:a16="http://schemas.microsoft.com/office/drawing/2014/main" id="{70C3E946-1C85-4473-AA7D-01C53FFB8FA6}"/>
            </a:ext>
          </a:extLst>
        </xdr:cNvPr>
        <xdr:cNvSpPr>
          <a:spLocks noChangeShapeType="1"/>
        </xdr:cNvSpPr>
      </xdr:nvSpPr>
      <xdr:spPr bwMode="auto">
        <a:xfrm flipH="1" flipV="1">
          <a:off x="8639175" y="45624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66675</xdr:colOff>
      <xdr:row>4</xdr:row>
      <xdr:rowOff>19050</xdr:rowOff>
    </xdr:from>
    <xdr:to>
      <xdr:col>25</xdr:col>
      <xdr:colOff>123825</xdr:colOff>
      <xdr:row>6</xdr:row>
      <xdr:rowOff>0</xdr:rowOff>
    </xdr:to>
    <xdr:sp macro="" textlink="">
      <xdr:nvSpPr>
        <xdr:cNvPr id="85" name="Line 89">
          <a:extLst>
            <a:ext uri="{FF2B5EF4-FFF2-40B4-BE49-F238E27FC236}">
              <a16:creationId xmlns:a16="http://schemas.microsoft.com/office/drawing/2014/main" id="{A2B1BD31-2F3B-4021-98EF-5FA44781E995}"/>
            </a:ext>
          </a:extLst>
        </xdr:cNvPr>
        <xdr:cNvSpPr>
          <a:spLocks noChangeShapeType="1"/>
        </xdr:cNvSpPr>
      </xdr:nvSpPr>
      <xdr:spPr bwMode="auto">
        <a:xfrm flipH="1">
          <a:off x="5467350" y="1152525"/>
          <a:ext cx="247650" cy="361950"/>
        </a:xfrm>
        <a:prstGeom prst="line">
          <a:avLst/>
        </a:prstGeom>
        <a:noFill/>
        <a:ln w="952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25</xdr:col>
      <xdr:colOff>133350</xdr:colOff>
      <xdr:row>3</xdr:row>
      <xdr:rowOff>133350</xdr:rowOff>
    </xdr:from>
    <xdr:to>
      <xdr:col>28</xdr:col>
      <xdr:colOff>142875</xdr:colOff>
      <xdr:row>4</xdr:row>
      <xdr:rowOff>76200</xdr:rowOff>
    </xdr:to>
    <xdr:sp macro="" textlink="">
      <xdr:nvSpPr>
        <xdr:cNvPr id="86" name="Text Box 90">
          <a:extLst>
            <a:ext uri="{FF2B5EF4-FFF2-40B4-BE49-F238E27FC236}">
              <a16:creationId xmlns:a16="http://schemas.microsoft.com/office/drawing/2014/main" id="{1749105D-DA19-4D0E-A751-8079FE2F000F}"/>
            </a:ext>
          </a:extLst>
        </xdr:cNvPr>
        <xdr:cNvSpPr txBox="1">
          <a:spLocks noChangeArrowheads="1"/>
        </xdr:cNvSpPr>
      </xdr:nvSpPr>
      <xdr:spPr bwMode="auto">
        <a:xfrm>
          <a:off x="5724525" y="1076325"/>
          <a:ext cx="581025" cy="1333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９００　柱</a:t>
          </a:r>
        </a:p>
      </xdr:txBody>
    </xdr:sp>
    <xdr:clientData/>
  </xdr:twoCellAnchor>
  <xdr:twoCellAnchor>
    <xdr:from>
      <xdr:col>13</xdr:col>
      <xdr:colOff>142875</xdr:colOff>
      <xdr:row>5</xdr:row>
      <xdr:rowOff>0</xdr:rowOff>
    </xdr:from>
    <xdr:to>
      <xdr:col>15</xdr:col>
      <xdr:colOff>180975</xdr:colOff>
      <xdr:row>5</xdr:row>
      <xdr:rowOff>0</xdr:rowOff>
    </xdr:to>
    <xdr:sp macro="" textlink="">
      <xdr:nvSpPr>
        <xdr:cNvPr id="87" name="Line 91">
          <a:extLst>
            <a:ext uri="{FF2B5EF4-FFF2-40B4-BE49-F238E27FC236}">
              <a16:creationId xmlns:a16="http://schemas.microsoft.com/office/drawing/2014/main" id="{D34301F6-933D-4D21-87DE-EF0181A94D7B}"/>
            </a:ext>
          </a:extLst>
        </xdr:cNvPr>
        <xdr:cNvSpPr>
          <a:spLocks noChangeShapeType="1"/>
        </xdr:cNvSpPr>
      </xdr:nvSpPr>
      <xdr:spPr bwMode="auto">
        <a:xfrm>
          <a:off x="3448050" y="132397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57150</xdr:colOff>
      <xdr:row>19</xdr:row>
      <xdr:rowOff>85725</xdr:rowOff>
    </xdr:from>
    <xdr:to>
      <xdr:col>33</xdr:col>
      <xdr:colOff>19050</xdr:colOff>
      <xdr:row>20</xdr:row>
      <xdr:rowOff>38100</xdr:rowOff>
    </xdr:to>
    <xdr:sp macro="" textlink="">
      <xdr:nvSpPr>
        <xdr:cNvPr id="88" name="Freeform 92">
          <a:extLst>
            <a:ext uri="{FF2B5EF4-FFF2-40B4-BE49-F238E27FC236}">
              <a16:creationId xmlns:a16="http://schemas.microsoft.com/office/drawing/2014/main" id="{835850FF-A350-4DB3-BBA9-70EC6A5C5EDC}"/>
            </a:ext>
          </a:extLst>
        </xdr:cNvPr>
        <xdr:cNvSpPr>
          <a:spLocks/>
        </xdr:cNvSpPr>
      </xdr:nvSpPr>
      <xdr:spPr bwMode="auto">
        <a:xfrm>
          <a:off x="6981825" y="4076700"/>
          <a:ext cx="152400" cy="142875"/>
        </a:xfrm>
        <a:custGeom>
          <a:avLst/>
          <a:gdLst>
            <a:gd name="T0" fmla="*/ 2147483647 w 16"/>
            <a:gd name="T1" fmla="*/ 2147483647 h 15"/>
            <a:gd name="T2" fmla="*/ 2147483647 w 16"/>
            <a:gd name="T3" fmla="*/ 0 h 15"/>
            <a:gd name="T4" fmla="*/ 2147483647 w 16"/>
            <a:gd name="T5" fmla="*/ 2147483647 h 15"/>
            <a:gd name="T6" fmla="*/ 2147483647 w 16"/>
            <a:gd name="T7" fmla="*/ 2147483647 h 15"/>
            <a:gd name="T8" fmla="*/ 0 60000 65536"/>
            <a:gd name="T9" fmla="*/ 0 60000 65536"/>
            <a:gd name="T10" fmla="*/ 0 60000 65536"/>
            <a:gd name="T11" fmla="*/ 0 60000 65536"/>
            <a:gd name="T12" fmla="*/ 0 w 16"/>
            <a:gd name="T13" fmla="*/ 0 h 15"/>
            <a:gd name="T14" fmla="*/ 16 w 16"/>
            <a:gd name="T15" fmla="*/ 15 h 15"/>
          </a:gdLst>
          <a:ahLst/>
          <a:cxnLst>
            <a:cxn ang="T8">
              <a:pos x="T0" y="T1"/>
            </a:cxn>
            <a:cxn ang="T9">
              <a:pos x="T2" y="T3"/>
            </a:cxn>
            <a:cxn ang="T10">
              <a:pos x="T4" y="T5"/>
            </a:cxn>
            <a:cxn ang="T11">
              <a:pos x="T6" y="T7"/>
            </a:cxn>
          </a:cxnLst>
          <a:rect l="T12" t="T13" r="T14" b="T15"/>
          <a:pathLst>
            <a:path w="16" h="15">
              <a:moveTo>
                <a:pt x="8" y="12"/>
              </a:moveTo>
              <a:cubicBezTo>
                <a:pt x="0" y="9"/>
                <a:pt x="4" y="3"/>
                <a:pt x="9" y="0"/>
              </a:cubicBezTo>
              <a:cubicBezTo>
                <a:pt x="14" y="2"/>
                <a:pt x="12" y="4"/>
                <a:pt x="16" y="7"/>
              </a:cubicBezTo>
              <a:cubicBezTo>
                <a:pt x="14" y="15"/>
                <a:pt x="14" y="12"/>
                <a:pt x="8" y="12"/>
              </a:cubicBezTo>
              <a:close/>
            </a:path>
          </a:pathLst>
        </a:custGeom>
        <a:solidFill>
          <a:srgbClr val="FFFFFF"/>
        </a:solidFill>
        <a:ln w="9525" cap="flat" cmpd="sng">
          <a:solidFill>
            <a:srgbClr val="000000"/>
          </a:solidFill>
          <a:prstDash val="solid"/>
          <a:round/>
          <a:headEnd/>
          <a:tailEnd/>
        </a:ln>
      </xdr:spPr>
    </xdr:sp>
    <xdr:clientData/>
  </xdr:twoCellAnchor>
  <xdr:twoCellAnchor>
    <xdr:from>
      <xdr:col>11</xdr:col>
      <xdr:colOff>76200</xdr:colOff>
      <xdr:row>4</xdr:row>
      <xdr:rowOff>0</xdr:rowOff>
    </xdr:from>
    <xdr:to>
      <xdr:col>11</xdr:col>
      <xdr:colOff>76200</xdr:colOff>
      <xdr:row>8</xdr:row>
      <xdr:rowOff>114300</xdr:rowOff>
    </xdr:to>
    <xdr:sp macro="" textlink="">
      <xdr:nvSpPr>
        <xdr:cNvPr id="89" name="Line 93">
          <a:extLst>
            <a:ext uri="{FF2B5EF4-FFF2-40B4-BE49-F238E27FC236}">
              <a16:creationId xmlns:a16="http://schemas.microsoft.com/office/drawing/2014/main" id="{87FD4142-5997-4574-B861-70C8C9D1AC1B}"/>
            </a:ext>
          </a:extLst>
        </xdr:cNvPr>
        <xdr:cNvSpPr>
          <a:spLocks noChangeShapeType="1"/>
        </xdr:cNvSpPr>
      </xdr:nvSpPr>
      <xdr:spPr bwMode="auto">
        <a:xfrm flipV="1">
          <a:off x="3000375" y="1133475"/>
          <a:ext cx="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666750</xdr:colOff>
      <xdr:row>23</xdr:row>
      <xdr:rowOff>0</xdr:rowOff>
    </xdr:from>
    <xdr:to>
      <xdr:col>13</xdr:col>
      <xdr:colOff>0</xdr:colOff>
      <xdr:row>23</xdr:row>
      <xdr:rowOff>0</xdr:rowOff>
    </xdr:to>
    <xdr:sp macro="" textlink="">
      <xdr:nvSpPr>
        <xdr:cNvPr id="90" name="Line 94">
          <a:extLst>
            <a:ext uri="{FF2B5EF4-FFF2-40B4-BE49-F238E27FC236}">
              <a16:creationId xmlns:a16="http://schemas.microsoft.com/office/drawing/2014/main" id="{4A0C118C-3168-42C7-88C6-1A9AE72FC077}"/>
            </a:ext>
          </a:extLst>
        </xdr:cNvPr>
        <xdr:cNvSpPr>
          <a:spLocks noChangeShapeType="1"/>
        </xdr:cNvSpPr>
      </xdr:nvSpPr>
      <xdr:spPr bwMode="auto">
        <a:xfrm>
          <a:off x="1190625" y="4752975"/>
          <a:ext cx="2114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23</xdr:row>
      <xdr:rowOff>0</xdr:rowOff>
    </xdr:from>
    <xdr:to>
      <xdr:col>39</xdr:col>
      <xdr:colOff>0</xdr:colOff>
      <xdr:row>23</xdr:row>
      <xdr:rowOff>0</xdr:rowOff>
    </xdr:to>
    <xdr:sp macro="" textlink="">
      <xdr:nvSpPr>
        <xdr:cNvPr id="91" name="Line 95">
          <a:extLst>
            <a:ext uri="{FF2B5EF4-FFF2-40B4-BE49-F238E27FC236}">
              <a16:creationId xmlns:a16="http://schemas.microsoft.com/office/drawing/2014/main" id="{A9208E56-16D1-491E-AD1F-A072757BACE9}"/>
            </a:ext>
          </a:extLst>
        </xdr:cNvPr>
        <xdr:cNvSpPr>
          <a:spLocks noChangeShapeType="1"/>
        </xdr:cNvSpPr>
      </xdr:nvSpPr>
      <xdr:spPr bwMode="auto">
        <a:xfrm>
          <a:off x="4067175" y="4752975"/>
          <a:ext cx="419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25</xdr:row>
      <xdr:rowOff>0</xdr:rowOff>
    </xdr:from>
    <xdr:to>
      <xdr:col>39</xdr:col>
      <xdr:colOff>0</xdr:colOff>
      <xdr:row>25</xdr:row>
      <xdr:rowOff>0</xdr:rowOff>
    </xdr:to>
    <xdr:sp macro="" textlink="">
      <xdr:nvSpPr>
        <xdr:cNvPr id="92" name="Line 96">
          <a:extLst>
            <a:ext uri="{FF2B5EF4-FFF2-40B4-BE49-F238E27FC236}">
              <a16:creationId xmlns:a16="http://schemas.microsoft.com/office/drawing/2014/main" id="{F2148D9D-227F-43F6-95B3-43246D0F2C3C}"/>
            </a:ext>
          </a:extLst>
        </xdr:cNvPr>
        <xdr:cNvSpPr>
          <a:spLocks noChangeShapeType="1"/>
        </xdr:cNvSpPr>
      </xdr:nvSpPr>
      <xdr:spPr bwMode="auto">
        <a:xfrm>
          <a:off x="8067675" y="51339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161925</xdr:colOff>
      <xdr:row>1</xdr:row>
      <xdr:rowOff>209550</xdr:rowOff>
    </xdr:from>
    <xdr:to>
      <xdr:col>43</xdr:col>
      <xdr:colOff>219075</xdr:colOff>
      <xdr:row>3</xdr:row>
      <xdr:rowOff>171450</xdr:rowOff>
    </xdr:to>
    <xdr:grpSp>
      <xdr:nvGrpSpPr>
        <xdr:cNvPr id="93" name="グループ化 109">
          <a:extLst>
            <a:ext uri="{FF2B5EF4-FFF2-40B4-BE49-F238E27FC236}">
              <a16:creationId xmlns:a16="http://schemas.microsoft.com/office/drawing/2014/main" id="{34734BEB-B278-4DAC-902B-4278D855E5B6}"/>
            </a:ext>
          </a:extLst>
        </xdr:cNvPr>
        <xdr:cNvGrpSpPr>
          <a:grpSpLocks/>
        </xdr:cNvGrpSpPr>
      </xdr:nvGrpSpPr>
      <xdr:grpSpPr bwMode="auto">
        <a:xfrm>
          <a:off x="6522508" y="389467"/>
          <a:ext cx="2724150" cy="723900"/>
          <a:chOff x="6734175" y="485775"/>
          <a:chExt cx="2724150" cy="723900"/>
        </a:xfrm>
      </xdr:grpSpPr>
      <xdr:sp macro="" textlink="">
        <xdr:nvSpPr>
          <xdr:cNvPr id="94" name="Text Box 103">
            <a:extLst>
              <a:ext uri="{FF2B5EF4-FFF2-40B4-BE49-F238E27FC236}">
                <a16:creationId xmlns:a16="http://schemas.microsoft.com/office/drawing/2014/main" id="{E680DB88-48D7-76ED-0630-53B5295C2E03}"/>
              </a:ext>
            </a:extLst>
          </xdr:cNvPr>
          <xdr:cNvSpPr txBox="1">
            <a:spLocks noChangeArrowheads="1"/>
          </xdr:cNvSpPr>
        </xdr:nvSpPr>
        <xdr:spPr bwMode="auto">
          <a:xfrm>
            <a:off x="6753225" y="752475"/>
            <a:ext cx="1514475" cy="409575"/>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テント</a:t>
            </a:r>
          </a:p>
          <a:p>
            <a:pPr algn="l" rtl="0">
              <a:lnSpc>
                <a:spcPts val="1000"/>
              </a:lnSpc>
              <a:defRPr sz="1000"/>
            </a:pPr>
            <a:r>
              <a:rPr lang="ja-JP" altLang="en-US" sz="900" b="0" i="0" u="none" strike="noStrike" baseline="0">
                <a:solidFill>
                  <a:srgbClr val="000000"/>
                </a:solidFill>
                <a:latin typeface="ＭＳ Ｐゴシック"/>
                <a:ea typeface="ＭＳ Ｐゴシック"/>
              </a:rPr>
              <a:t>○ 試食・試飲用ブース</a:t>
            </a:r>
          </a:p>
        </xdr:txBody>
      </xdr:sp>
      <xdr:sp macro="" textlink="">
        <xdr:nvSpPr>
          <xdr:cNvPr id="95" name="Text Box 104">
            <a:extLst>
              <a:ext uri="{FF2B5EF4-FFF2-40B4-BE49-F238E27FC236}">
                <a16:creationId xmlns:a16="http://schemas.microsoft.com/office/drawing/2014/main" id="{A85336E1-8F3F-7BD9-4473-6417D3D804FE}"/>
              </a:ext>
            </a:extLst>
          </xdr:cNvPr>
          <xdr:cNvSpPr txBox="1">
            <a:spLocks noChangeArrowheads="1"/>
          </xdr:cNvSpPr>
        </xdr:nvSpPr>
        <xdr:spPr bwMode="auto">
          <a:xfrm>
            <a:off x="8096250" y="704850"/>
            <a:ext cx="1143000" cy="47625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2.4m×3.6m</a:t>
            </a:r>
          </a:p>
          <a:p>
            <a:pPr algn="l" rtl="0">
              <a:lnSpc>
                <a:spcPts val="1100"/>
              </a:lnSpc>
              <a:defRPr sz="1000"/>
            </a:pPr>
            <a:r>
              <a:rPr lang="en-US" altLang="ja-JP" sz="1000" b="0" i="0" u="none" strike="noStrike" baseline="0">
                <a:solidFill>
                  <a:srgbClr val="000000"/>
                </a:solidFill>
                <a:latin typeface="ＭＳ Ｐゴシック"/>
                <a:ea typeface="ＭＳ Ｐゴシック"/>
              </a:rPr>
              <a:t>2.4m×2.4m</a:t>
            </a:r>
          </a:p>
        </xdr:txBody>
      </xdr:sp>
      <xdr:sp macro="" textlink="">
        <xdr:nvSpPr>
          <xdr:cNvPr id="96" name="Text Box 105">
            <a:extLst>
              <a:ext uri="{FF2B5EF4-FFF2-40B4-BE49-F238E27FC236}">
                <a16:creationId xmlns:a16="http://schemas.microsoft.com/office/drawing/2014/main" id="{F4FAE4D0-DBDF-85A5-2A56-5BE079339D97}"/>
              </a:ext>
            </a:extLst>
          </xdr:cNvPr>
          <xdr:cNvSpPr txBox="1">
            <a:spLocks noChangeArrowheads="1"/>
          </xdr:cNvSpPr>
        </xdr:nvSpPr>
        <xdr:spPr bwMode="auto">
          <a:xfrm>
            <a:off x="6924675" y="552450"/>
            <a:ext cx="1143000" cy="17145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テント等の大きさ</a:t>
            </a:r>
          </a:p>
        </xdr:txBody>
      </xdr:sp>
      <xdr:sp macro="" textlink="">
        <xdr:nvSpPr>
          <xdr:cNvPr id="97" name="AutoShape 106">
            <a:extLst>
              <a:ext uri="{FF2B5EF4-FFF2-40B4-BE49-F238E27FC236}">
                <a16:creationId xmlns:a16="http://schemas.microsoft.com/office/drawing/2014/main" id="{4C1EFC6D-8216-4C67-821B-21EDB42AC9E2}"/>
              </a:ext>
            </a:extLst>
          </xdr:cNvPr>
          <xdr:cNvSpPr>
            <a:spLocks noChangeArrowheads="1"/>
          </xdr:cNvSpPr>
        </xdr:nvSpPr>
        <xdr:spPr bwMode="auto">
          <a:xfrm>
            <a:off x="6734175" y="485775"/>
            <a:ext cx="2724150" cy="723900"/>
          </a:xfrm>
          <a:prstGeom prst="roundRect">
            <a:avLst>
              <a:gd name="adj" fmla="val 9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24</xdr:col>
      <xdr:colOff>38100</xdr:colOff>
      <xdr:row>13</xdr:row>
      <xdr:rowOff>0</xdr:rowOff>
    </xdr:from>
    <xdr:to>
      <xdr:col>29</xdr:col>
      <xdr:colOff>28575</xdr:colOff>
      <xdr:row>13</xdr:row>
      <xdr:rowOff>152400</xdr:rowOff>
    </xdr:to>
    <xdr:sp macro="" textlink="">
      <xdr:nvSpPr>
        <xdr:cNvPr id="98" name="Text Box 108">
          <a:extLst>
            <a:ext uri="{FF2B5EF4-FFF2-40B4-BE49-F238E27FC236}">
              <a16:creationId xmlns:a16="http://schemas.microsoft.com/office/drawing/2014/main" id="{95092CC3-9EAC-4C7F-8528-2925202AA3C2}"/>
            </a:ext>
          </a:extLst>
        </xdr:cNvPr>
        <xdr:cNvSpPr txBox="1">
          <a:spLocks noChangeArrowheads="1"/>
        </xdr:cNvSpPr>
      </xdr:nvSpPr>
      <xdr:spPr bwMode="auto">
        <a:xfrm>
          <a:off x="5438775" y="2847975"/>
          <a:ext cx="942975" cy="15240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イベントスペース</a:t>
          </a:r>
        </a:p>
      </xdr:txBody>
    </xdr:sp>
    <xdr:clientData/>
  </xdr:twoCellAnchor>
  <xdr:twoCellAnchor>
    <xdr:from>
      <xdr:col>21</xdr:col>
      <xdr:colOff>180975</xdr:colOff>
      <xdr:row>15</xdr:row>
      <xdr:rowOff>0</xdr:rowOff>
    </xdr:from>
    <xdr:to>
      <xdr:col>31</xdr:col>
      <xdr:colOff>133350</xdr:colOff>
      <xdr:row>15</xdr:row>
      <xdr:rowOff>0</xdr:rowOff>
    </xdr:to>
    <xdr:sp macro="" textlink="">
      <xdr:nvSpPr>
        <xdr:cNvPr id="99" name="Line 109">
          <a:extLst>
            <a:ext uri="{FF2B5EF4-FFF2-40B4-BE49-F238E27FC236}">
              <a16:creationId xmlns:a16="http://schemas.microsoft.com/office/drawing/2014/main" id="{BDA31C8B-099A-4A10-BE24-69A3F850D5D6}"/>
            </a:ext>
          </a:extLst>
        </xdr:cNvPr>
        <xdr:cNvSpPr>
          <a:spLocks noChangeShapeType="1"/>
        </xdr:cNvSpPr>
      </xdr:nvSpPr>
      <xdr:spPr bwMode="auto">
        <a:xfrm>
          <a:off x="5010150" y="3228975"/>
          <a:ext cx="1857375" cy="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35</xdr:col>
      <xdr:colOff>0</xdr:colOff>
      <xdr:row>17</xdr:row>
      <xdr:rowOff>0</xdr:rowOff>
    </xdr:from>
    <xdr:to>
      <xdr:col>35</xdr:col>
      <xdr:colOff>0</xdr:colOff>
      <xdr:row>22</xdr:row>
      <xdr:rowOff>0</xdr:rowOff>
    </xdr:to>
    <xdr:sp macro="" textlink="">
      <xdr:nvSpPr>
        <xdr:cNvPr id="100" name="Line 110">
          <a:extLst>
            <a:ext uri="{FF2B5EF4-FFF2-40B4-BE49-F238E27FC236}">
              <a16:creationId xmlns:a16="http://schemas.microsoft.com/office/drawing/2014/main" id="{E01DDF69-B28A-468D-A191-68B39783FCEE}"/>
            </a:ext>
          </a:extLst>
        </xdr:cNvPr>
        <xdr:cNvSpPr>
          <a:spLocks noChangeShapeType="1"/>
        </xdr:cNvSpPr>
      </xdr:nvSpPr>
      <xdr:spPr bwMode="auto">
        <a:xfrm flipV="1">
          <a:off x="7496175" y="3609975"/>
          <a:ext cx="0" cy="95250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31</xdr:col>
      <xdr:colOff>0</xdr:colOff>
      <xdr:row>14</xdr:row>
      <xdr:rowOff>0</xdr:rowOff>
    </xdr:from>
    <xdr:to>
      <xdr:col>31</xdr:col>
      <xdr:colOff>0</xdr:colOff>
      <xdr:row>22</xdr:row>
      <xdr:rowOff>0</xdr:rowOff>
    </xdr:to>
    <xdr:sp macro="" textlink="">
      <xdr:nvSpPr>
        <xdr:cNvPr id="101" name="Line 111">
          <a:extLst>
            <a:ext uri="{FF2B5EF4-FFF2-40B4-BE49-F238E27FC236}">
              <a16:creationId xmlns:a16="http://schemas.microsoft.com/office/drawing/2014/main" id="{0A9E1262-456A-4FC6-91DF-F1E40E6B1A5B}"/>
            </a:ext>
          </a:extLst>
        </xdr:cNvPr>
        <xdr:cNvSpPr>
          <a:spLocks noChangeShapeType="1"/>
        </xdr:cNvSpPr>
      </xdr:nvSpPr>
      <xdr:spPr bwMode="auto">
        <a:xfrm>
          <a:off x="6734175" y="3038475"/>
          <a:ext cx="0" cy="152400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30</xdr:col>
      <xdr:colOff>19050</xdr:colOff>
      <xdr:row>19</xdr:row>
      <xdr:rowOff>0</xdr:rowOff>
    </xdr:from>
    <xdr:to>
      <xdr:col>31</xdr:col>
      <xdr:colOff>133350</xdr:colOff>
      <xdr:row>19</xdr:row>
      <xdr:rowOff>180975</xdr:rowOff>
    </xdr:to>
    <xdr:sp macro="" textlink="">
      <xdr:nvSpPr>
        <xdr:cNvPr id="102" name="Text Box 112">
          <a:extLst>
            <a:ext uri="{FF2B5EF4-FFF2-40B4-BE49-F238E27FC236}">
              <a16:creationId xmlns:a16="http://schemas.microsoft.com/office/drawing/2014/main" id="{ED9272E6-1E31-43E3-AA3F-BE19B15949B4}"/>
            </a:ext>
          </a:extLst>
        </xdr:cNvPr>
        <xdr:cNvSpPr txBox="1">
          <a:spLocks noChangeArrowheads="1"/>
        </xdr:cNvSpPr>
      </xdr:nvSpPr>
      <xdr:spPr bwMode="auto">
        <a:xfrm>
          <a:off x="6562725" y="3990975"/>
          <a:ext cx="304800" cy="180975"/>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7.0</a:t>
          </a:r>
          <a:r>
            <a:rPr lang="ja-JP" altLang="en-US" sz="800" b="0" i="0" u="none" strike="noStrike" baseline="0">
              <a:solidFill>
                <a:srgbClr val="000000"/>
              </a:solidFill>
              <a:latin typeface="ＭＳ Ｐゴシック"/>
              <a:ea typeface="ＭＳ Ｐゴシック"/>
            </a:rPr>
            <a:t>ｍ</a:t>
          </a:r>
        </a:p>
      </xdr:txBody>
    </xdr:sp>
    <xdr:clientData/>
  </xdr:twoCellAnchor>
  <xdr:twoCellAnchor>
    <xdr:from>
      <xdr:col>34</xdr:col>
      <xdr:colOff>9525</xdr:colOff>
      <xdr:row>19</xdr:row>
      <xdr:rowOff>9525</xdr:rowOff>
    </xdr:from>
    <xdr:to>
      <xdr:col>35</xdr:col>
      <xdr:colOff>142875</xdr:colOff>
      <xdr:row>20</xdr:row>
      <xdr:rowOff>0</xdr:rowOff>
    </xdr:to>
    <xdr:sp macro="" textlink="">
      <xdr:nvSpPr>
        <xdr:cNvPr id="103" name="Text Box 113">
          <a:extLst>
            <a:ext uri="{FF2B5EF4-FFF2-40B4-BE49-F238E27FC236}">
              <a16:creationId xmlns:a16="http://schemas.microsoft.com/office/drawing/2014/main" id="{3FC356F9-D854-45A9-827A-A26EAF82D527}"/>
            </a:ext>
          </a:extLst>
        </xdr:cNvPr>
        <xdr:cNvSpPr txBox="1">
          <a:spLocks noChangeArrowheads="1"/>
        </xdr:cNvSpPr>
      </xdr:nvSpPr>
      <xdr:spPr bwMode="auto">
        <a:xfrm>
          <a:off x="7315200" y="4000500"/>
          <a:ext cx="323850" cy="180975"/>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4.5</a:t>
          </a:r>
          <a:r>
            <a:rPr lang="ja-JP" altLang="en-US" sz="800" b="0" i="0" u="none" strike="noStrike" baseline="0">
              <a:solidFill>
                <a:srgbClr val="000000"/>
              </a:solidFill>
              <a:latin typeface="ＭＳ Ｐゴシック"/>
              <a:ea typeface="ＭＳ Ｐゴシック"/>
            </a:rPr>
            <a:t>ｍ</a:t>
          </a:r>
        </a:p>
      </xdr:txBody>
    </xdr:sp>
    <xdr:clientData/>
  </xdr:twoCellAnchor>
  <xdr:twoCellAnchor>
    <xdr:from>
      <xdr:col>26</xdr:col>
      <xdr:colOff>19050</xdr:colOff>
      <xdr:row>14</xdr:row>
      <xdr:rowOff>95250</xdr:rowOff>
    </xdr:from>
    <xdr:to>
      <xdr:col>27</xdr:col>
      <xdr:colOff>133350</xdr:colOff>
      <xdr:row>15</xdr:row>
      <xdr:rowOff>85725</xdr:rowOff>
    </xdr:to>
    <xdr:sp macro="" textlink="">
      <xdr:nvSpPr>
        <xdr:cNvPr id="104" name="Text Box 114">
          <a:extLst>
            <a:ext uri="{FF2B5EF4-FFF2-40B4-BE49-F238E27FC236}">
              <a16:creationId xmlns:a16="http://schemas.microsoft.com/office/drawing/2014/main" id="{CF7ECB66-2D4D-42AE-8066-259C22AD78A0}"/>
            </a:ext>
          </a:extLst>
        </xdr:cNvPr>
        <xdr:cNvSpPr txBox="1">
          <a:spLocks noChangeArrowheads="1"/>
        </xdr:cNvSpPr>
      </xdr:nvSpPr>
      <xdr:spPr bwMode="auto">
        <a:xfrm>
          <a:off x="5800725" y="3133725"/>
          <a:ext cx="304800" cy="180975"/>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9.0</a:t>
          </a:r>
          <a:r>
            <a:rPr lang="ja-JP" altLang="en-US" sz="800" b="0" i="0" u="none" strike="noStrike" baseline="0">
              <a:solidFill>
                <a:srgbClr val="000000"/>
              </a:solidFill>
              <a:latin typeface="ＭＳ Ｐゴシック"/>
              <a:ea typeface="ＭＳ Ｐゴシック"/>
            </a:rPr>
            <a:t>ｍ</a:t>
          </a:r>
        </a:p>
      </xdr:txBody>
    </xdr:sp>
    <xdr:clientData/>
  </xdr:twoCellAnchor>
  <xdr:twoCellAnchor>
    <xdr:from>
      <xdr:col>41</xdr:col>
      <xdr:colOff>0</xdr:colOff>
      <xdr:row>53</xdr:row>
      <xdr:rowOff>0</xdr:rowOff>
    </xdr:from>
    <xdr:to>
      <xdr:col>43</xdr:col>
      <xdr:colOff>0</xdr:colOff>
      <xdr:row>54</xdr:row>
      <xdr:rowOff>0</xdr:rowOff>
    </xdr:to>
    <xdr:sp macro="" textlink="">
      <xdr:nvSpPr>
        <xdr:cNvPr id="105" name="Text Box 1">
          <a:extLst>
            <a:ext uri="{FF2B5EF4-FFF2-40B4-BE49-F238E27FC236}">
              <a16:creationId xmlns:a16="http://schemas.microsoft.com/office/drawing/2014/main" id="{B9E69128-81B8-4730-9060-E627D124F5E0}"/>
            </a:ext>
          </a:extLst>
        </xdr:cNvPr>
        <xdr:cNvSpPr txBox="1">
          <a:spLocks noChangeArrowheads="1"/>
        </xdr:cNvSpPr>
      </xdr:nvSpPr>
      <xdr:spPr bwMode="auto">
        <a:xfrm>
          <a:off x="8639175" y="11115675"/>
          <a:ext cx="381000" cy="1905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13</xdr:col>
      <xdr:colOff>38100</xdr:colOff>
      <xdr:row>35</xdr:row>
      <xdr:rowOff>0</xdr:rowOff>
    </xdr:from>
    <xdr:to>
      <xdr:col>17</xdr:col>
      <xdr:colOff>38100</xdr:colOff>
      <xdr:row>54</xdr:row>
      <xdr:rowOff>0</xdr:rowOff>
    </xdr:to>
    <xdr:sp macro="" textlink="">
      <xdr:nvSpPr>
        <xdr:cNvPr id="106" name="Rectangle 2">
          <a:extLst>
            <a:ext uri="{FF2B5EF4-FFF2-40B4-BE49-F238E27FC236}">
              <a16:creationId xmlns:a16="http://schemas.microsoft.com/office/drawing/2014/main" id="{040E0BF1-49D9-4908-B7D1-B07B2B1F5FDE}"/>
            </a:ext>
          </a:extLst>
        </xdr:cNvPr>
        <xdr:cNvSpPr>
          <a:spLocks noChangeArrowheads="1"/>
        </xdr:cNvSpPr>
      </xdr:nvSpPr>
      <xdr:spPr bwMode="auto">
        <a:xfrm>
          <a:off x="3343275" y="7686675"/>
          <a:ext cx="762000" cy="3619500"/>
        </a:xfrm>
        <a:prstGeom prst="rect">
          <a:avLst/>
        </a:prstGeom>
        <a:solidFill>
          <a:srgbClr val="FFFFFF"/>
        </a:solidFill>
        <a:ln w="9525">
          <a:solidFill>
            <a:srgbClr val="000000"/>
          </a:solidFill>
          <a:miter lim="800000"/>
          <a:headEnd/>
          <a:tailEnd/>
        </a:ln>
      </xdr:spPr>
    </xdr:sp>
    <xdr:clientData/>
  </xdr:twoCellAnchor>
  <xdr:twoCellAnchor>
    <xdr:from>
      <xdr:col>37</xdr:col>
      <xdr:colOff>85725</xdr:colOff>
      <xdr:row>51</xdr:row>
      <xdr:rowOff>104775</xdr:rowOff>
    </xdr:from>
    <xdr:to>
      <xdr:col>39</xdr:col>
      <xdr:colOff>0</xdr:colOff>
      <xdr:row>52</xdr:row>
      <xdr:rowOff>114300</xdr:rowOff>
    </xdr:to>
    <xdr:sp macro="" textlink="">
      <xdr:nvSpPr>
        <xdr:cNvPr id="107" name="Rectangle 3">
          <a:extLst>
            <a:ext uri="{FF2B5EF4-FFF2-40B4-BE49-F238E27FC236}">
              <a16:creationId xmlns:a16="http://schemas.microsoft.com/office/drawing/2014/main" id="{6BB2C625-CE76-4408-AEBE-3700A7D9F949}"/>
            </a:ext>
          </a:extLst>
        </xdr:cNvPr>
        <xdr:cNvSpPr>
          <a:spLocks noChangeArrowheads="1"/>
        </xdr:cNvSpPr>
      </xdr:nvSpPr>
      <xdr:spPr bwMode="auto">
        <a:xfrm>
          <a:off x="7962900" y="10839450"/>
          <a:ext cx="295275" cy="200025"/>
        </a:xfrm>
        <a:prstGeom prst="rect">
          <a:avLst/>
        </a:prstGeom>
        <a:solidFill>
          <a:srgbClr val="FFFFFF"/>
        </a:solidFill>
        <a:ln w="9525">
          <a:solidFill>
            <a:srgbClr val="000000"/>
          </a:solidFill>
          <a:miter lim="800000"/>
          <a:headEnd/>
          <a:tailEnd/>
        </a:ln>
      </xdr:spPr>
    </xdr:sp>
    <xdr:clientData/>
  </xdr:twoCellAnchor>
  <xdr:twoCellAnchor>
    <xdr:from>
      <xdr:col>2</xdr:col>
      <xdr:colOff>85725</xdr:colOff>
      <xdr:row>39</xdr:row>
      <xdr:rowOff>104775</xdr:rowOff>
    </xdr:from>
    <xdr:to>
      <xdr:col>9</xdr:col>
      <xdr:colOff>0</xdr:colOff>
      <xdr:row>42</xdr:row>
      <xdr:rowOff>142875</xdr:rowOff>
    </xdr:to>
    <xdr:sp macro="" textlink="">
      <xdr:nvSpPr>
        <xdr:cNvPr id="108" name="Rectangle 4">
          <a:extLst>
            <a:ext uri="{FF2B5EF4-FFF2-40B4-BE49-F238E27FC236}">
              <a16:creationId xmlns:a16="http://schemas.microsoft.com/office/drawing/2014/main" id="{864496FF-A15D-460E-B5C9-D3413384A97B}"/>
            </a:ext>
          </a:extLst>
        </xdr:cNvPr>
        <xdr:cNvSpPr>
          <a:spLocks noChangeArrowheads="1"/>
        </xdr:cNvSpPr>
      </xdr:nvSpPr>
      <xdr:spPr bwMode="auto">
        <a:xfrm>
          <a:off x="1295400" y="8553450"/>
          <a:ext cx="1247775" cy="609600"/>
        </a:xfrm>
        <a:prstGeom prst="rect">
          <a:avLst/>
        </a:prstGeom>
        <a:solidFill>
          <a:srgbClr val="FFFFFF"/>
        </a:solidFill>
        <a:ln w="9525">
          <a:solidFill>
            <a:srgbClr val="000000"/>
          </a:solidFill>
          <a:miter lim="800000"/>
          <a:headEnd/>
          <a:tailEnd/>
        </a:ln>
      </xdr:spPr>
    </xdr:sp>
    <xdr:clientData/>
  </xdr:twoCellAnchor>
  <xdr:twoCellAnchor>
    <xdr:from>
      <xdr:col>2</xdr:col>
      <xdr:colOff>95250</xdr:colOff>
      <xdr:row>41</xdr:row>
      <xdr:rowOff>142875</xdr:rowOff>
    </xdr:from>
    <xdr:to>
      <xdr:col>5</xdr:col>
      <xdr:colOff>123825</xdr:colOff>
      <xdr:row>46</xdr:row>
      <xdr:rowOff>9525</xdr:rowOff>
    </xdr:to>
    <xdr:sp macro="" textlink="">
      <xdr:nvSpPr>
        <xdr:cNvPr id="109" name="Rectangle 5">
          <a:extLst>
            <a:ext uri="{FF2B5EF4-FFF2-40B4-BE49-F238E27FC236}">
              <a16:creationId xmlns:a16="http://schemas.microsoft.com/office/drawing/2014/main" id="{FAF1A0B3-5B2C-4560-B4F6-65BDA4A7510F}"/>
            </a:ext>
          </a:extLst>
        </xdr:cNvPr>
        <xdr:cNvSpPr>
          <a:spLocks noChangeArrowheads="1"/>
        </xdr:cNvSpPr>
      </xdr:nvSpPr>
      <xdr:spPr bwMode="auto">
        <a:xfrm>
          <a:off x="1304925" y="8972550"/>
          <a:ext cx="600075" cy="819150"/>
        </a:xfrm>
        <a:prstGeom prst="rect">
          <a:avLst/>
        </a:prstGeom>
        <a:solidFill>
          <a:srgbClr val="FFFFFF"/>
        </a:solidFill>
        <a:ln w="9525">
          <a:solidFill>
            <a:srgbClr val="000000"/>
          </a:solidFill>
          <a:miter lim="800000"/>
          <a:headEnd/>
          <a:tailEnd/>
        </a:ln>
      </xdr:spPr>
    </xdr:sp>
    <xdr:clientData/>
  </xdr:twoCellAnchor>
  <xdr:twoCellAnchor>
    <xdr:from>
      <xdr:col>21</xdr:col>
      <xdr:colOff>9525</xdr:colOff>
      <xdr:row>34</xdr:row>
      <xdr:rowOff>38100</xdr:rowOff>
    </xdr:from>
    <xdr:to>
      <xdr:col>42</xdr:col>
      <xdr:colOff>0</xdr:colOff>
      <xdr:row>36</xdr:row>
      <xdr:rowOff>0</xdr:rowOff>
    </xdr:to>
    <xdr:sp macro="" textlink="">
      <xdr:nvSpPr>
        <xdr:cNvPr id="110" name="Rectangle 6">
          <a:extLst>
            <a:ext uri="{FF2B5EF4-FFF2-40B4-BE49-F238E27FC236}">
              <a16:creationId xmlns:a16="http://schemas.microsoft.com/office/drawing/2014/main" id="{D86CAD07-4847-49EB-950F-D0BD8636768E}"/>
            </a:ext>
          </a:extLst>
        </xdr:cNvPr>
        <xdr:cNvSpPr>
          <a:spLocks noChangeArrowheads="1"/>
        </xdr:cNvSpPr>
      </xdr:nvSpPr>
      <xdr:spPr bwMode="auto">
        <a:xfrm>
          <a:off x="4838700" y="7534275"/>
          <a:ext cx="3990975" cy="342900"/>
        </a:xfrm>
        <a:prstGeom prst="rect">
          <a:avLst/>
        </a:prstGeom>
        <a:solidFill>
          <a:srgbClr val="FFFFFF"/>
        </a:solidFill>
        <a:ln w="9525">
          <a:solidFill>
            <a:srgbClr val="000000"/>
          </a:solidFill>
          <a:miter lim="800000"/>
          <a:headEnd/>
          <a:tailEnd/>
        </a:ln>
      </xdr:spPr>
    </xdr:sp>
    <xdr:clientData/>
  </xdr:twoCellAnchor>
  <xdr:twoCellAnchor>
    <xdr:from>
      <xdr:col>29</xdr:col>
      <xdr:colOff>142875</xdr:colOff>
      <xdr:row>34</xdr:row>
      <xdr:rowOff>38100</xdr:rowOff>
    </xdr:from>
    <xdr:to>
      <xdr:col>42</xdr:col>
      <xdr:colOff>0</xdr:colOff>
      <xdr:row>39</xdr:row>
      <xdr:rowOff>123825</xdr:rowOff>
    </xdr:to>
    <xdr:sp macro="" textlink="">
      <xdr:nvSpPr>
        <xdr:cNvPr id="111" name="Rectangle 7">
          <a:extLst>
            <a:ext uri="{FF2B5EF4-FFF2-40B4-BE49-F238E27FC236}">
              <a16:creationId xmlns:a16="http://schemas.microsoft.com/office/drawing/2014/main" id="{8E474A3D-F0EC-4765-A8B4-2A49F7C4E265}"/>
            </a:ext>
          </a:extLst>
        </xdr:cNvPr>
        <xdr:cNvSpPr>
          <a:spLocks noChangeArrowheads="1"/>
        </xdr:cNvSpPr>
      </xdr:nvSpPr>
      <xdr:spPr bwMode="auto">
        <a:xfrm>
          <a:off x="6496050" y="7534275"/>
          <a:ext cx="2333625" cy="1038225"/>
        </a:xfrm>
        <a:prstGeom prst="rect">
          <a:avLst/>
        </a:prstGeom>
        <a:solidFill>
          <a:srgbClr val="FFFFFF"/>
        </a:solidFill>
        <a:ln w="9525">
          <a:solidFill>
            <a:srgbClr val="000000"/>
          </a:solidFill>
          <a:miter lim="800000"/>
          <a:headEnd/>
          <a:tailEnd/>
        </a:ln>
      </xdr:spPr>
    </xdr:sp>
    <xdr:clientData/>
  </xdr:twoCellAnchor>
  <xdr:twoCellAnchor>
    <xdr:from>
      <xdr:col>32</xdr:col>
      <xdr:colOff>85725</xdr:colOff>
      <xdr:row>39</xdr:row>
      <xdr:rowOff>85725</xdr:rowOff>
    </xdr:from>
    <xdr:to>
      <xdr:col>42</xdr:col>
      <xdr:colOff>0</xdr:colOff>
      <xdr:row>42</xdr:row>
      <xdr:rowOff>133350</xdr:rowOff>
    </xdr:to>
    <xdr:sp macro="" textlink="">
      <xdr:nvSpPr>
        <xdr:cNvPr id="112" name="Rectangle 8">
          <a:extLst>
            <a:ext uri="{FF2B5EF4-FFF2-40B4-BE49-F238E27FC236}">
              <a16:creationId xmlns:a16="http://schemas.microsoft.com/office/drawing/2014/main" id="{9FE9B60E-58F6-4A98-9D41-A927AF8B6254}"/>
            </a:ext>
          </a:extLst>
        </xdr:cNvPr>
        <xdr:cNvSpPr>
          <a:spLocks noChangeArrowheads="1"/>
        </xdr:cNvSpPr>
      </xdr:nvSpPr>
      <xdr:spPr bwMode="auto">
        <a:xfrm>
          <a:off x="7010400" y="8534400"/>
          <a:ext cx="1819275" cy="619125"/>
        </a:xfrm>
        <a:prstGeom prst="rect">
          <a:avLst/>
        </a:prstGeom>
        <a:solidFill>
          <a:srgbClr val="FFFFFF"/>
        </a:solidFill>
        <a:ln w="9525">
          <a:solidFill>
            <a:srgbClr val="000000"/>
          </a:solidFill>
          <a:miter lim="800000"/>
          <a:headEnd/>
          <a:tailEnd/>
        </a:ln>
      </xdr:spPr>
    </xdr:sp>
    <xdr:clientData/>
  </xdr:twoCellAnchor>
  <xdr:twoCellAnchor>
    <xdr:from>
      <xdr:col>35</xdr:col>
      <xdr:colOff>152400</xdr:colOff>
      <xdr:row>42</xdr:row>
      <xdr:rowOff>133350</xdr:rowOff>
    </xdr:from>
    <xdr:to>
      <xdr:col>39</xdr:col>
      <xdr:colOff>0</xdr:colOff>
      <xdr:row>46</xdr:row>
      <xdr:rowOff>38100</xdr:rowOff>
    </xdr:to>
    <xdr:sp macro="" textlink="">
      <xdr:nvSpPr>
        <xdr:cNvPr id="113" name="Rectangle 9">
          <a:extLst>
            <a:ext uri="{FF2B5EF4-FFF2-40B4-BE49-F238E27FC236}">
              <a16:creationId xmlns:a16="http://schemas.microsoft.com/office/drawing/2014/main" id="{AC32D661-00B3-4071-AA4D-C461738EAD53}"/>
            </a:ext>
          </a:extLst>
        </xdr:cNvPr>
        <xdr:cNvSpPr>
          <a:spLocks noChangeArrowheads="1"/>
        </xdr:cNvSpPr>
      </xdr:nvSpPr>
      <xdr:spPr bwMode="auto">
        <a:xfrm>
          <a:off x="7648575" y="9153525"/>
          <a:ext cx="609600" cy="666750"/>
        </a:xfrm>
        <a:prstGeom prst="rect">
          <a:avLst/>
        </a:prstGeom>
        <a:solidFill>
          <a:srgbClr val="FFFFFF"/>
        </a:solidFill>
        <a:ln w="9525">
          <a:solidFill>
            <a:srgbClr val="000000"/>
          </a:solidFill>
          <a:miter lim="800000"/>
          <a:headEnd/>
          <a:tailEnd/>
        </a:ln>
      </xdr:spPr>
    </xdr:sp>
    <xdr:clientData/>
  </xdr:twoCellAnchor>
  <xdr:twoCellAnchor>
    <xdr:from>
      <xdr:col>38</xdr:col>
      <xdr:colOff>114300</xdr:colOff>
      <xdr:row>46</xdr:row>
      <xdr:rowOff>9525</xdr:rowOff>
    </xdr:from>
    <xdr:to>
      <xdr:col>41</xdr:col>
      <xdr:colOff>0</xdr:colOff>
      <xdr:row>51</xdr:row>
      <xdr:rowOff>66675</xdr:rowOff>
    </xdr:to>
    <xdr:sp macro="" textlink="">
      <xdr:nvSpPr>
        <xdr:cNvPr id="114" name="Rectangle 10">
          <a:extLst>
            <a:ext uri="{FF2B5EF4-FFF2-40B4-BE49-F238E27FC236}">
              <a16:creationId xmlns:a16="http://schemas.microsoft.com/office/drawing/2014/main" id="{F8871AB8-131F-40A2-A3E2-198E4ADE66D0}"/>
            </a:ext>
          </a:extLst>
        </xdr:cNvPr>
        <xdr:cNvSpPr>
          <a:spLocks noChangeArrowheads="1"/>
        </xdr:cNvSpPr>
      </xdr:nvSpPr>
      <xdr:spPr bwMode="auto">
        <a:xfrm>
          <a:off x="8181975" y="9791700"/>
          <a:ext cx="457200" cy="1009650"/>
        </a:xfrm>
        <a:prstGeom prst="rect">
          <a:avLst/>
        </a:prstGeom>
        <a:solidFill>
          <a:srgbClr val="FFFFFF"/>
        </a:solidFill>
        <a:ln w="9525">
          <a:solidFill>
            <a:srgbClr val="000000"/>
          </a:solidFill>
          <a:miter lim="800000"/>
          <a:headEnd/>
          <a:tailEnd/>
        </a:ln>
      </xdr:spPr>
    </xdr:sp>
    <xdr:clientData/>
  </xdr:twoCellAnchor>
  <xdr:twoCellAnchor>
    <xdr:from>
      <xdr:col>36</xdr:col>
      <xdr:colOff>76200</xdr:colOff>
      <xdr:row>47</xdr:row>
      <xdr:rowOff>171450</xdr:rowOff>
    </xdr:from>
    <xdr:to>
      <xdr:col>39</xdr:col>
      <xdr:colOff>0</xdr:colOff>
      <xdr:row>52</xdr:row>
      <xdr:rowOff>0</xdr:rowOff>
    </xdr:to>
    <xdr:sp macro="" textlink="">
      <xdr:nvSpPr>
        <xdr:cNvPr id="115" name="Rectangle 11">
          <a:extLst>
            <a:ext uri="{FF2B5EF4-FFF2-40B4-BE49-F238E27FC236}">
              <a16:creationId xmlns:a16="http://schemas.microsoft.com/office/drawing/2014/main" id="{6D18738D-AEEE-49F2-BEF0-280EC06CDDB6}"/>
            </a:ext>
          </a:extLst>
        </xdr:cNvPr>
        <xdr:cNvSpPr>
          <a:spLocks noChangeArrowheads="1"/>
        </xdr:cNvSpPr>
      </xdr:nvSpPr>
      <xdr:spPr bwMode="auto">
        <a:xfrm>
          <a:off x="7762875" y="10144125"/>
          <a:ext cx="495300" cy="781050"/>
        </a:xfrm>
        <a:prstGeom prst="rect">
          <a:avLst/>
        </a:prstGeom>
        <a:solidFill>
          <a:srgbClr val="FFFFFF"/>
        </a:solidFill>
        <a:ln w="9525">
          <a:solidFill>
            <a:srgbClr val="000000"/>
          </a:solidFill>
          <a:miter lim="800000"/>
          <a:headEnd/>
          <a:tailEnd/>
        </a:ln>
      </xdr:spPr>
    </xdr:sp>
    <xdr:clientData/>
  </xdr:twoCellAnchor>
  <xdr:twoCellAnchor>
    <xdr:from>
      <xdr:col>12</xdr:col>
      <xdr:colOff>104775</xdr:colOff>
      <xdr:row>34</xdr:row>
      <xdr:rowOff>19050</xdr:rowOff>
    </xdr:from>
    <xdr:to>
      <xdr:col>17</xdr:col>
      <xdr:colOff>66675</xdr:colOff>
      <xdr:row>36</xdr:row>
      <xdr:rowOff>19050</xdr:rowOff>
    </xdr:to>
    <xdr:sp macro="" textlink="">
      <xdr:nvSpPr>
        <xdr:cNvPr id="116" name="Rectangle 12">
          <a:extLst>
            <a:ext uri="{FF2B5EF4-FFF2-40B4-BE49-F238E27FC236}">
              <a16:creationId xmlns:a16="http://schemas.microsoft.com/office/drawing/2014/main" id="{122342B6-BA4B-4EDB-B220-BAAB51EDE455}"/>
            </a:ext>
          </a:extLst>
        </xdr:cNvPr>
        <xdr:cNvSpPr>
          <a:spLocks noChangeArrowheads="1"/>
        </xdr:cNvSpPr>
      </xdr:nvSpPr>
      <xdr:spPr bwMode="auto">
        <a:xfrm>
          <a:off x="3219450" y="7515225"/>
          <a:ext cx="914400" cy="3810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46</xdr:row>
      <xdr:rowOff>104775</xdr:rowOff>
    </xdr:from>
    <xdr:to>
      <xdr:col>5</xdr:col>
      <xdr:colOff>38100</xdr:colOff>
      <xdr:row>52</xdr:row>
      <xdr:rowOff>85725</xdr:rowOff>
    </xdr:to>
    <xdr:grpSp>
      <xdr:nvGrpSpPr>
        <xdr:cNvPr id="117" name="Group 13">
          <a:extLst>
            <a:ext uri="{FF2B5EF4-FFF2-40B4-BE49-F238E27FC236}">
              <a16:creationId xmlns:a16="http://schemas.microsoft.com/office/drawing/2014/main" id="{00A916DD-13DA-411F-BFEB-CD53D888A50D}"/>
            </a:ext>
          </a:extLst>
        </xdr:cNvPr>
        <xdr:cNvGrpSpPr>
          <a:grpSpLocks/>
        </xdr:cNvGrpSpPr>
      </xdr:nvGrpSpPr>
      <xdr:grpSpPr bwMode="auto">
        <a:xfrm>
          <a:off x="1283758" y="9894358"/>
          <a:ext cx="542925" cy="1123950"/>
          <a:chOff x="6" y="236"/>
          <a:chExt cx="57" cy="118"/>
        </a:xfrm>
      </xdr:grpSpPr>
      <xdr:sp macro="" textlink="">
        <xdr:nvSpPr>
          <xdr:cNvPr id="118" name="Rectangle 14">
            <a:extLst>
              <a:ext uri="{FF2B5EF4-FFF2-40B4-BE49-F238E27FC236}">
                <a16:creationId xmlns:a16="http://schemas.microsoft.com/office/drawing/2014/main" id="{F865CDAB-9BC0-DA1E-E9AC-FA46096DBB40}"/>
              </a:ext>
            </a:extLst>
          </xdr:cNvPr>
          <xdr:cNvSpPr>
            <a:spLocks noChangeArrowheads="1"/>
          </xdr:cNvSpPr>
        </xdr:nvSpPr>
        <xdr:spPr bwMode="auto">
          <a:xfrm>
            <a:off x="15" y="236"/>
            <a:ext cx="48" cy="104"/>
          </a:xfrm>
          <a:prstGeom prst="rect">
            <a:avLst/>
          </a:prstGeom>
          <a:solidFill>
            <a:srgbClr val="FFFFFF"/>
          </a:solidFill>
          <a:ln w="9525">
            <a:solidFill>
              <a:srgbClr val="000000"/>
            </a:solidFill>
            <a:miter lim="800000"/>
            <a:headEnd/>
            <a:tailEnd/>
          </a:ln>
        </xdr:spPr>
      </xdr:sp>
      <xdr:sp macro="" textlink="">
        <xdr:nvSpPr>
          <xdr:cNvPr id="119" name="Rectangle 15">
            <a:extLst>
              <a:ext uri="{FF2B5EF4-FFF2-40B4-BE49-F238E27FC236}">
                <a16:creationId xmlns:a16="http://schemas.microsoft.com/office/drawing/2014/main" id="{5B114F5F-0DA6-2027-DCC0-C8A8DF86ADAA}"/>
              </a:ext>
            </a:extLst>
          </xdr:cNvPr>
          <xdr:cNvSpPr>
            <a:spLocks noChangeArrowheads="1"/>
          </xdr:cNvSpPr>
        </xdr:nvSpPr>
        <xdr:spPr bwMode="auto">
          <a:xfrm>
            <a:off x="6" y="340"/>
            <a:ext cx="35" cy="14"/>
          </a:xfrm>
          <a:prstGeom prst="rect">
            <a:avLst/>
          </a:prstGeom>
          <a:solidFill>
            <a:srgbClr val="FFFFFF"/>
          </a:solidFill>
          <a:ln w="9525">
            <a:solidFill>
              <a:srgbClr val="000000"/>
            </a:solidFill>
            <a:miter lim="800000"/>
            <a:headEnd/>
            <a:tailEnd/>
          </a:ln>
        </xdr:spPr>
      </xdr:sp>
      <xdr:sp macro="" textlink="">
        <xdr:nvSpPr>
          <xdr:cNvPr id="120" name="Rectangle 16">
            <a:extLst>
              <a:ext uri="{FF2B5EF4-FFF2-40B4-BE49-F238E27FC236}">
                <a16:creationId xmlns:a16="http://schemas.microsoft.com/office/drawing/2014/main" id="{E0E4C6D5-C1EC-14A4-105F-BA62856E9488}"/>
              </a:ext>
            </a:extLst>
          </xdr:cNvPr>
          <xdr:cNvSpPr>
            <a:spLocks noChangeArrowheads="1"/>
          </xdr:cNvSpPr>
        </xdr:nvSpPr>
        <xdr:spPr bwMode="auto">
          <a:xfrm>
            <a:off x="8" y="241"/>
            <a:ext cx="48" cy="94"/>
          </a:xfrm>
          <a:prstGeom prst="rect">
            <a:avLst/>
          </a:prstGeom>
          <a:solidFill>
            <a:srgbClr val="FFFFFF"/>
          </a:solidFill>
          <a:ln w="9525">
            <a:solidFill>
              <a:srgbClr val="000000"/>
            </a:solidFill>
            <a:miter lim="800000"/>
            <a:headEnd/>
            <a:tailEnd/>
          </a:ln>
        </xdr:spPr>
      </xdr:sp>
      <xdr:sp macro="" textlink="">
        <xdr:nvSpPr>
          <xdr:cNvPr id="121" name="Rectangle 17">
            <a:extLst>
              <a:ext uri="{FF2B5EF4-FFF2-40B4-BE49-F238E27FC236}">
                <a16:creationId xmlns:a16="http://schemas.microsoft.com/office/drawing/2014/main" id="{595F6BA1-06E6-234C-393A-EFB961020C39}"/>
              </a:ext>
            </a:extLst>
          </xdr:cNvPr>
          <xdr:cNvSpPr>
            <a:spLocks noChangeArrowheads="1"/>
          </xdr:cNvSpPr>
        </xdr:nvSpPr>
        <xdr:spPr bwMode="auto">
          <a:xfrm>
            <a:off x="7" y="330"/>
            <a:ext cx="28" cy="20"/>
          </a:xfrm>
          <a:prstGeom prst="rect">
            <a:avLst/>
          </a:prstGeom>
          <a:solidFill>
            <a:srgbClr val="FFFFFF"/>
          </a:solidFill>
          <a:ln w="9525">
            <a:solidFill>
              <a:srgbClr val="000000"/>
            </a:solidFill>
            <a:miter lim="800000"/>
            <a:headEnd/>
            <a:tailEnd/>
          </a:ln>
        </xdr:spPr>
      </xdr:sp>
    </xdr:grpSp>
    <xdr:clientData/>
  </xdr:twoCellAnchor>
  <xdr:twoCellAnchor>
    <xdr:from>
      <xdr:col>36</xdr:col>
      <xdr:colOff>152400</xdr:colOff>
      <xdr:row>48</xdr:row>
      <xdr:rowOff>38100</xdr:rowOff>
    </xdr:from>
    <xdr:to>
      <xdr:col>39</xdr:col>
      <xdr:colOff>0</xdr:colOff>
      <xdr:row>51</xdr:row>
      <xdr:rowOff>142875</xdr:rowOff>
    </xdr:to>
    <xdr:sp macro="" textlink="">
      <xdr:nvSpPr>
        <xdr:cNvPr id="122" name="Rectangle 18">
          <a:extLst>
            <a:ext uri="{FF2B5EF4-FFF2-40B4-BE49-F238E27FC236}">
              <a16:creationId xmlns:a16="http://schemas.microsoft.com/office/drawing/2014/main" id="{8773EAA4-C0EA-44E1-91EB-830ADF228ADA}"/>
            </a:ext>
          </a:extLst>
        </xdr:cNvPr>
        <xdr:cNvSpPr>
          <a:spLocks noChangeArrowheads="1"/>
        </xdr:cNvSpPr>
      </xdr:nvSpPr>
      <xdr:spPr bwMode="auto">
        <a:xfrm>
          <a:off x="7839075" y="10201275"/>
          <a:ext cx="419100" cy="676275"/>
        </a:xfrm>
        <a:prstGeom prst="rect">
          <a:avLst/>
        </a:prstGeom>
        <a:solidFill>
          <a:srgbClr val="FFFFFF"/>
        </a:solidFill>
        <a:ln w="9525">
          <a:solidFill>
            <a:srgbClr val="000000"/>
          </a:solidFill>
          <a:miter lim="800000"/>
          <a:headEnd/>
          <a:tailEnd/>
        </a:ln>
      </xdr:spPr>
    </xdr:sp>
    <xdr:clientData/>
  </xdr:twoCellAnchor>
  <xdr:twoCellAnchor>
    <xdr:from>
      <xdr:col>37</xdr:col>
      <xdr:colOff>161925</xdr:colOff>
      <xdr:row>50</xdr:row>
      <xdr:rowOff>95250</xdr:rowOff>
    </xdr:from>
    <xdr:to>
      <xdr:col>39</xdr:col>
      <xdr:colOff>0</xdr:colOff>
      <xdr:row>52</xdr:row>
      <xdr:rowOff>57150</xdr:rowOff>
    </xdr:to>
    <xdr:sp macro="" textlink="">
      <xdr:nvSpPr>
        <xdr:cNvPr id="123" name="Rectangle 19">
          <a:extLst>
            <a:ext uri="{FF2B5EF4-FFF2-40B4-BE49-F238E27FC236}">
              <a16:creationId xmlns:a16="http://schemas.microsoft.com/office/drawing/2014/main" id="{8A7FD488-35E5-4860-BBDF-95D29620B126}"/>
            </a:ext>
          </a:extLst>
        </xdr:cNvPr>
        <xdr:cNvSpPr>
          <a:spLocks noChangeArrowheads="1"/>
        </xdr:cNvSpPr>
      </xdr:nvSpPr>
      <xdr:spPr bwMode="auto">
        <a:xfrm>
          <a:off x="8039100" y="10639425"/>
          <a:ext cx="219075" cy="342900"/>
        </a:xfrm>
        <a:prstGeom prst="rect">
          <a:avLst/>
        </a:prstGeom>
        <a:solidFill>
          <a:srgbClr val="FFFFFF"/>
        </a:solidFill>
        <a:ln w="9525">
          <a:solidFill>
            <a:srgbClr val="000000"/>
          </a:solidFill>
          <a:miter lim="800000"/>
          <a:headEnd/>
          <a:tailEnd/>
        </a:ln>
      </xdr:spPr>
    </xdr:sp>
    <xdr:clientData/>
  </xdr:twoCellAnchor>
  <xdr:twoCellAnchor>
    <xdr:from>
      <xdr:col>35</xdr:col>
      <xdr:colOff>161925</xdr:colOff>
      <xdr:row>37</xdr:row>
      <xdr:rowOff>180975</xdr:rowOff>
    </xdr:from>
    <xdr:to>
      <xdr:col>43</xdr:col>
      <xdr:colOff>0</xdr:colOff>
      <xdr:row>46</xdr:row>
      <xdr:rowOff>28575</xdr:rowOff>
    </xdr:to>
    <xdr:sp macro="" textlink="">
      <xdr:nvSpPr>
        <xdr:cNvPr id="124" name="Rectangle 20">
          <a:extLst>
            <a:ext uri="{FF2B5EF4-FFF2-40B4-BE49-F238E27FC236}">
              <a16:creationId xmlns:a16="http://schemas.microsoft.com/office/drawing/2014/main" id="{36E94002-07D6-4DA8-9F14-47B889A55A4E}"/>
            </a:ext>
          </a:extLst>
        </xdr:cNvPr>
        <xdr:cNvSpPr>
          <a:spLocks noChangeArrowheads="1"/>
        </xdr:cNvSpPr>
      </xdr:nvSpPr>
      <xdr:spPr bwMode="auto">
        <a:xfrm>
          <a:off x="7658100" y="8248650"/>
          <a:ext cx="1362075" cy="1562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104775</xdr:colOff>
      <xdr:row>33</xdr:row>
      <xdr:rowOff>0</xdr:rowOff>
    </xdr:from>
    <xdr:to>
      <xdr:col>42</xdr:col>
      <xdr:colOff>114300</xdr:colOff>
      <xdr:row>40</xdr:row>
      <xdr:rowOff>28575</xdr:rowOff>
    </xdr:to>
    <xdr:sp macro="" textlink="">
      <xdr:nvSpPr>
        <xdr:cNvPr id="125" name="Rectangle 21">
          <a:extLst>
            <a:ext uri="{FF2B5EF4-FFF2-40B4-BE49-F238E27FC236}">
              <a16:creationId xmlns:a16="http://schemas.microsoft.com/office/drawing/2014/main" id="{BD0C899D-E16F-4AF9-9571-C367BF48DA17}"/>
            </a:ext>
          </a:extLst>
        </xdr:cNvPr>
        <xdr:cNvSpPr>
          <a:spLocks noChangeArrowheads="1"/>
        </xdr:cNvSpPr>
      </xdr:nvSpPr>
      <xdr:spPr bwMode="auto">
        <a:xfrm>
          <a:off x="7029450" y="7258050"/>
          <a:ext cx="1914525" cy="1409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0</xdr:colOff>
      <xdr:row>33</xdr:row>
      <xdr:rowOff>0</xdr:rowOff>
    </xdr:from>
    <xdr:to>
      <xdr:col>34</xdr:col>
      <xdr:colOff>66675</xdr:colOff>
      <xdr:row>36</xdr:row>
      <xdr:rowOff>0</xdr:rowOff>
    </xdr:to>
    <xdr:sp macro="" textlink="">
      <xdr:nvSpPr>
        <xdr:cNvPr id="126" name="Rectangle 22">
          <a:extLst>
            <a:ext uri="{FF2B5EF4-FFF2-40B4-BE49-F238E27FC236}">
              <a16:creationId xmlns:a16="http://schemas.microsoft.com/office/drawing/2014/main" id="{C9A50403-5307-49EE-8B21-AF8E2C5C1726}"/>
            </a:ext>
          </a:extLst>
        </xdr:cNvPr>
        <xdr:cNvSpPr>
          <a:spLocks noChangeArrowheads="1"/>
        </xdr:cNvSpPr>
      </xdr:nvSpPr>
      <xdr:spPr bwMode="auto">
        <a:xfrm>
          <a:off x="4829175" y="7258050"/>
          <a:ext cx="2543175" cy="619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33</xdr:row>
      <xdr:rowOff>0</xdr:rowOff>
    </xdr:from>
    <xdr:to>
      <xdr:col>11</xdr:col>
      <xdr:colOff>76200</xdr:colOff>
      <xdr:row>39</xdr:row>
      <xdr:rowOff>123825</xdr:rowOff>
    </xdr:to>
    <xdr:sp macro="" textlink="">
      <xdr:nvSpPr>
        <xdr:cNvPr id="127" name="Rectangle 23">
          <a:extLst>
            <a:ext uri="{FF2B5EF4-FFF2-40B4-BE49-F238E27FC236}">
              <a16:creationId xmlns:a16="http://schemas.microsoft.com/office/drawing/2014/main" id="{E69EBAAB-127D-4C8C-B403-7000A28E1C1A}"/>
            </a:ext>
          </a:extLst>
        </xdr:cNvPr>
        <xdr:cNvSpPr>
          <a:spLocks noChangeArrowheads="1"/>
        </xdr:cNvSpPr>
      </xdr:nvSpPr>
      <xdr:spPr bwMode="auto">
        <a:xfrm>
          <a:off x="1209675" y="7258050"/>
          <a:ext cx="1790700" cy="1314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36</xdr:row>
      <xdr:rowOff>85725</xdr:rowOff>
    </xdr:from>
    <xdr:to>
      <xdr:col>8</xdr:col>
      <xdr:colOff>180975</xdr:colOff>
      <xdr:row>42</xdr:row>
      <xdr:rowOff>133350</xdr:rowOff>
    </xdr:to>
    <xdr:sp macro="" textlink="">
      <xdr:nvSpPr>
        <xdr:cNvPr id="128" name="Rectangle 24">
          <a:extLst>
            <a:ext uri="{FF2B5EF4-FFF2-40B4-BE49-F238E27FC236}">
              <a16:creationId xmlns:a16="http://schemas.microsoft.com/office/drawing/2014/main" id="{003E54C9-1A2A-4F40-A34F-DE5BC502B48B}"/>
            </a:ext>
          </a:extLst>
        </xdr:cNvPr>
        <xdr:cNvSpPr>
          <a:spLocks noChangeArrowheads="1"/>
        </xdr:cNvSpPr>
      </xdr:nvSpPr>
      <xdr:spPr bwMode="auto">
        <a:xfrm>
          <a:off x="1209675" y="7962900"/>
          <a:ext cx="13239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39</xdr:row>
      <xdr:rowOff>180975</xdr:rowOff>
    </xdr:from>
    <xdr:to>
      <xdr:col>5</xdr:col>
      <xdr:colOff>104775</xdr:colOff>
      <xdr:row>45</xdr:row>
      <xdr:rowOff>9525</xdr:rowOff>
    </xdr:to>
    <xdr:sp macro="" textlink="">
      <xdr:nvSpPr>
        <xdr:cNvPr id="129" name="Rectangle 25">
          <a:extLst>
            <a:ext uri="{FF2B5EF4-FFF2-40B4-BE49-F238E27FC236}">
              <a16:creationId xmlns:a16="http://schemas.microsoft.com/office/drawing/2014/main" id="{AC04B4D7-CB96-468D-909A-F314532A0DBC}"/>
            </a:ext>
          </a:extLst>
        </xdr:cNvPr>
        <xdr:cNvSpPr>
          <a:spLocks noChangeArrowheads="1"/>
        </xdr:cNvSpPr>
      </xdr:nvSpPr>
      <xdr:spPr bwMode="auto">
        <a:xfrm>
          <a:off x="1209675" y="8629650"/>
          <a:ext cx="676275"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44</xdr:row>
      <xdr:rowOff>85725</xdr:rowOff>
    </xdr:from>
    <xdr:to>
      <xdr:col>2</xdr:col>
      <xdr:colOff>171450</xdr:colOff>
      <xdr:row>51</xdr:row>
      <xdr:rowOff>95250</xdr:rowOff>
    </xdr:to>
    <xdr:sp macro="" textlink="">
      <xdr:nvSpPr>
        <xdr:cNvPr id="130" name="Rectangle 26">
          <a:extLst>
            <a:ext uri="{FF2B5EF4-FFF2-40B4-BE49-F238E27FC236}">
              <a16:creationId xmlns:a16="http://schemas.microsoft.com/office/drawing/2014/main" id="{BA1D8995-6745-4922-9B75-D28895985B9F}"/>
            </a:ext>
          </a:extLst>
        </xdr:cNvPr>
        <xdr:cNvSpPr>
          <a:spLocks noChangeArrowheads="1"/>
        </xdr:cNvSpPr>
      </xdr:nvSpPr>
      <xdr:spPr bwMode="auto">
        <a:xfrm>
          <a:off x="1209675" y="9486900"/>
          <a:ext cx="171450" cy="1343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66675</xdr:colOff>
      <xdr:row>49</xdr:row>
      <xdr:rowOff>0</xdr:rowOff>
    </xdr:from>
    <xdr:to>
      <xdr:col>4</xdr:col>
      <xdr:colOff>9525</xdr:colOff>
      <xdr:row>51</xdr:row>
      <xdr:rowOff>95250</xdr:rowOff>
    </xdr:to>
    <xdr:sp macro="" textlink="">
      <xdr:nvSpPr>
        <xdr:cNvPr id="131" name="Rectangle 27">
          <a:extLst>
            <a:ext uri="{FF2B5EF4-FFF2-40B4-BE49-F238E27FC236}">
              <a16:creationId xmlns:a16="http://schemas.microsoft.com/office/drawing/2014/main" id="{E77EDB7C-E5E8-454C-8EB7-F6364AAA152B}"/>
            </a:ext>
          </a:extLst>
        </xdr:cNvPr>
        <xdr:cNvSpPr>
          <a:spLocks noChangeArrowheads="1"/>
        </xdr:cNvSpPr>
      </xdr:nvSpPr>
      <xdr:spPr bwMode="auto">
        <a:xfrm>
          <a:off x="1276350" y="10353675"/>
          <a:ext cx="323850" cy="4762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51</xdr:row>
      <xdr:rowOff>0</xdr:rowOff>
    </xdr:from>
    <xdr:to>
      <xdr:col>3</xdr:col>
      <xdr:colOff>123825</xdr:colOff>
      <xdr:row>52</xdr:row>
      <xdr:rowOff>38100</xdr:rowOff>
    </xdr:to>
    <xdr:sp macro="" textlink="">
      <xdr:nvSpPr>
        <xdr:cNvPr id="132" name="Rectangle 28">
          <a:extLst>
            <a:ext uri="{FF2B5EF4-FFF2-40B4-BE49-F238E27FC236}">
              <a16:creationId xmlns:a16="http://schemas.microsoft.com/office/drawing/2014/main" id="{BD936551-E427-417D-B1C8-8255A16878B6}"/>
            </a:ext>
          </a:extLst>
        </xdr:cNvPr>
        <xdr:cNvSpPr>
          <a:spLocks noChangeArrowheads="1"/>
        </xdr:cNvSpPr>
      </xdr:nvSpPr>
      <xdr:spPr bwMode="auto">
        <a:xfrm>
          <a:off x="1209675" y="10734675"/>
          <a:ext cx="314325"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38100</xdr:colOff>
      <xdr:row>48</xdr:row>
      <xdr:rowOff>66675</xdr:rowOff>
    </xdr:from>
    <xdr:to>
      <xdr:col>40</xdr:col>
      <xdr:colOff>104775</xdr:colOff>
      <xdr:row>51</xdr:row>
      <xdr:rowOff>133350</xdr:rowOff>
    </xdr:to>
    <xdr:sp macro="" textlink="">
      <xdr:nvSpPr>
        <xdr:cNvPr id="133" name="Rectangle 29">
          <a:extLst>
            <a:ext uri="{FF2B5EF4-FFF2-40B4-BE49-F238E27FC236}">
              <a16:creationId xmlns:a16="http://schemas.microsoft.com/office/drawing/2014/main" id="{D07566A0-080F-4696-B952-5262C8959D7A}"/>
            </a:ext>
          </a:extLst>
        </xdr:cNvPr>
        <xdr:cNvSpPr>
          <a:spLocks noChangeArrowheads="1"/>
        </xdr:cNvSpPr>
      </xdr:nvSpPr>
      <xdr:spPr bwMode="auto">
        <a:xfrm>
          <a:off x="7915275" y="10229850"/>
          <a:ext cx="6381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161925</xdr:colOff>
      <xdr:row>46</xdr:row>
      <xdr:rowOff>0</xdr:rowOff>
    </xdr:from>
    <xdr:to>
      <xdr:col>43</xdr:col>
      <xdr:colOff>0</xdr:colOff>
      <xdr:row>52</xdr:row>
      <xdr:rowOff>47625</xdr:rowOff>
    </xdr:to>
    <xdr:sp macro="" textlink="">
      <xdr:nvSpPr>
        <xdr:cNvPr id="134" name="Rectangle 30">
          <a:extLst>
            <a:ext uri="{FF2B5EF4-FFF2-40B4-BE49-F238E27FC236}">
              <a16:creationId xmlns:a16="http://schemas.microsoft.com/office/drawing/2014/main" id="{AC7E4052-3498-4821-A9F3-71DF1A3110FF}"/>
            </a:ext>
          </a:extLst>
        </xdr:cNvPr>
        <xdr:cNvSpPr>
          <a:spLocks noChangeArrowheads="1"/>
        </xdr:cNvSpPr>
      </xdr:nvSpPr>
      <xdr:spPr bwMode="auto">
        <a:xfrm>
          <a:off x="8229600" y="9782175"/>
          <a:ext cx="7905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34</xdr:row>
      <xdr:rowOff>0</xdr:rowOff>
    </xdr:from>
    <xdr:to>
      <xdr:col>22</xdr:col>
      <xdr:colOff>76200</xdr:colOff>
      <xdr:row>34</xdr:row>
      <xdr:rowOff>133350</xdr:rowOff>
    </xdr:to>
    <xdr:sp macro="" textlink="">
      <xdr:nvSpPr>
        <xdr:cNvPr id="135" name="Rectangle 31">
          <a:extLst>
            <a:ext uri="{FF2B5EF4-FFF2-40B4-BE49-F238E27FC236}">
              <a16:creationId xmlns:a16="http://schemas.microsoft.com/office/drawing/2014/main" id="{2EE4D202-4D7D-4468-96F5-2E782B82D697}"/>
            </a:ext>
          </a:extLst>
        </xdr:cNvPr>
        <xdr:cNvSpPr>
          <a:spLocks noChangeArrowheads="1"/>
        </xdr:cNvSpPr>
      </xdr:nvSpPr>
      <xdr:spPr bwMode="auto">
        <a:xfrm>
          <a:off x="2952750" y="7496175"/>
          <a:ext cx="2143125" cy="133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114300</xdr:colOff>
      <xdr:row>34</xdr:row>
      <xdr:rowOff>171450</xdr:rowOff>
    </xdr:from>
    <xdr:to>
      <xdr:col>15</xdr:col>
      <xdr:colOff>47625</xdr:colOff>
      <xdr:row>37</xdr:row>
      <xdr:rowOff>38100</xdr:rowOff>
    </xdr:to>
    <xdr:sp macro="" textlink="">
      <xdr:nvSpPr>
        <xdr:cNvPr id="136" name="AutoShape 32">
          <a:extLst>
            <a:ext uri="{FF2B5EF4-FFF2-40B4-BE49-F238E27FC236}">
              <a16:creationId xmlns:a16="http://schemas.microsoft.com/office/drawing/2014/main" id="{7D64EA57-CE6E-4462-9211-662168932752}"/>
            </a:ext>
          </a:extLst>
        </xdr:cNvPr>
        <xdr:cNvSpPr>
          <a:spLocks noChangeArrowheads="1"/>
        </xdr:cNvSpPr>
      </xdr:nvSpPr>
      <xdr:spPr bwMode="auto">
        <a:xfrm>
          <a:off x="3609975" y="7667625"/>
          <a:ext cx="123825" cy="438150"/>
        </a:xfrm>
        <a:prstGeom prst="triangle">
          <a:avLst>
            <a:gd name="adj" fmla="val 50000"/>
          </a:avLst>
        </a:prstGeom>
        <a:solidFill>
          <a:srgbClr val="333333"/>
        </a:solidFill>
        <a:ln w="9525">
          <a:solidFill>
            <a:srgbClr val="000000"/>
          </a:solidFill>
          <a:miter lim="800000"/>
          <a:headEnd/>
          <a:tailEnd/>
        </a:ln>
      </xdr:spPr>
    </xdr:sp>
    <xdr:clientData/>
  </xdr:twoCellAnchor>
  <xdr:twoCellAnchor>
    <xdr:from>
      <xdr:col>13</xdr:col>
      <xdr:colOff>104775</xdr:colOff>
      <xdr:row>37</xdr:row>
      <xdr:rowOff>104775</xdr:rowOff>
    </xdr:from>
    <xdr:to>
      <xdr:col>16</xdr:col>
      <xdr:colOff>95250</xdr:colOff>
      <xdr:row>38</xdr:row>
      <xdr:rowOff>66675</xdr:rowOff>
    </xdr:to>
    <xdr:sp macro="" textlink="">
      <xdr:nvSpPr>
        <xdr:cNvPr id="137" name="Text Box 33">
          <a:extLst>
            <a:ext uri="{FF2B5EF4-FFF2-40B4-BE49-F238E27FC236}">
              <a16:creationId xmlns:a16="http://schemas.microsoft.com/office/drawing/2014/main" id="{AEBD6FAE-6971-4CF7-9602-AF6587F55ED5}"/>
            </a:ext>
          </a:extLst>
        </xdr:cNvPr>
        <xdr:cNvSpPr txBox="1">
          <a:spLocks noChangeArrowheads="1"/>
        </xdr:cNvSpPr>
      </xdr:nvSpPr>
      <xdr:spPr bwMode="auto">
        <a:xfrm>
          <a:off x="3409950" y="817245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ビル入口</a:t>
          </a:r>
        </a:p>
      </xdr:txBody>
    </xdr:sp>
    <xdr:clientData/>
  </xdr:twoCellAnchor>
  <xdr:twoCellAnchor>
    <xdr:from>
      <xdr:col>4</xdr:col>
      <xdr:colOff>123825</xdr:colOff>
      <xdr:row>39</xdr:row>
      <xdr:rowOff>123825</xdr:rowOff>
    </xdr:from>
    <xdr:to>
      <xdr:col>36</xdr:col>
      <xdr:colOff>133350</xdr:colOff>
      <xdr:row>39</xdr:row>
      <xdr:rowOff>123825</xdr:rowOff>
    </xdr:to>
    <xdr:sp macro="" textlink="">
      <xdr:nvSpPr>
        <xdr:cNvPr id="138" name="Line 34">
          <a:extLst>
            <a:ext uri="{FF2B5EF4-FFF2-40B4-BE49-F238E27FC236}">
              <a16:creationId xmlns:a16="http://schemas.microsoft.com/office/drawing/2014/main" id="{D8180C15-C0A3-436A-B4CE-229E7F212872}"/>
            </a:ext>
          </a:extLst>
        </xdr:cNvPr>
        <xdr:cNvSpPr>
          <a:spLocks noChangeShapeType="1"/>
        </xdr:cNvSpPr>
      </xdr:nvSpPr>
      <xdr:spPr bwMode="auto">
        <a:xfrm>
          <a:off x="1714500" y="8572500"/>
          <a:ext cx="61055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40</xdr:row>
      <xdr:rowOff>123825</xdr:rowOff>
    </xdr:from>
    <xdr:to>
      <xdr:col>14</xdr:col>
      <xdr:colOff>9525</xdr:colOff>
      <xdr:row>41</xdr:row>
      <xdr:rowOff>85725</xdr:rowOff>
    </xdr:to>
    <xdr:sp macro="" textlink="">
      <xdr:nvSpPr>
        <xdr:cNvPr id="139" name="Text Box 36">
          <a:extLst>
            <a:ext uri="{FF2B5EF4-FFF2-40B4-BE49-F238E27FC236}">
              <a16:creationId xmlns:a16="http://schemas.microsoft.com/office/drawing/2014/main" id="{64EE5A79-AF31-4E91-A2BD-7257E09FACCA}"/>
            </a:ext>
          </a:extLst>
        </xdr:cNvPr>
        <xdr:cNvSpPr txBox="1">
          <a:spLocks noChangeArrowheads="1"/>
        </xdr:cNvSpPr>
      </xdr:nvSpPr>
      <xdr:spPr bwMode="auto">
        <a:xfrm>
          <a:off x="2943225" y="87630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21</xdr:col>
      <xdr:colOff>19050</xdr:colOff>
      <xdr:row>38</xdr:row>
      <xdr:rowOff>9525</xdr:rowOff>
    </xdr:from>
    <xdr:to>
      <xdr:col>24</xdr:col>
      <xdr:colOff>9525</xdr:colOff>
      <xdr:row>38</xdr:row>
      <xdr:rowOff>161925</xdr:rowOff>
    </xdr:to>
    <xdr:sp macro="" textlink="">
      <xdr:nvSpPr>
        <xdr:cNvPr id="140" name="Text Box 37">
          <a:extLst>
            <a:ext uri="{FF2B5EF4-FFF2-40B4-BE49-F238E27FC236}">
              <a16:creationId xmlns:a16="http://schemas.microsoft.com/office/drawing/2014/main" id="{E78037A4-6A71-45A4-8510-9D79B268BFFA}"/>
            </a:ext>
          </a:extLst>
        </xdr:cNvPr>
        <xdr:cNvSpPr txBox="1">
          <a:spLocks noChangeArrowheads="1"/>
        </xdr:cNvSpPr>
      </xdr:nvSpPr>
      <xdr:spPr bwMode="auto">
        <a:xfrm>
          <a:off x="4848225" y="82677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7</xdr:col>
      <xdr:colOff>161925</xdr:colOff>
      <xdr:row>40</xdr:row>
      <xdr:rowOff>9525</xdr:rowOff>
    </xdr:from>
    <xdr:to>
      <xdr:col>10</xdr:col>
      <xdr:colOff>19050</xdr:colOff>
      <xdr:row>42</xdr:row>
      <xdr:rowOff>66675</xdr:rowOff>
    </xdr:to>
    <xdr:grpSp>
      <xdr:nvGrpSpPr>
        <xdr:cNvPr id="141" name="Group 42">
          <a:extLst>
            <a:ext uri="{FF2B5EF4-FFF2-40B4-BE49-F238E27FC236}">
              <a16:creationId xmlns:a16="http://schemas.microsoft.com/office/drawing/2014/main" id="{770894A3-CE3E-4BAD-AF2D-3173D96AAAD4}"/>
            </a:ext>
          </a:extLst>
        </xdr:cNvPr>
        <xdr:cNvGrpSpPr>
          <a:grpSpLocks/>
        </xdr:cNvGrpSpPr>
      </xdr:nvGrpSpPr>
      <xdr:grpSpPr bwMode="auto">
        <a:xfrm>
          <a:off x="2331508" y="8656108"/>
          <a:ext cx="428625" cy="438150"/>
          <a:chOff x="457" y="970"/>
          <a:chExt cx="45" cy="46"/>
        </a:xfrm>
      </xdr:grpSpPr>
      <xdr:sp macro="" textlink="">
        <xdr:nvSpPr>
          <xdr:cNvPr id="142" name="AutoShape 43">
            <a:extLst>
              <a:ext uri="{FF2B5EF4-FFF2-40B4-BE49-F238E27FC236}">
                <a16:creationId xmlns:a16="http://schemas.microsoft.com/office/drawing/2014/main" id="{AFD53B19-70C0-57D7-AC9E-B475D2453638}"/>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143" name="AutoShape 44">
            <a:extLst>
              <a:ext uri="{FF2B5EF4-FFF2-40B4-BE49-F238E27FC236}">
                <a16:creationId xmlns:a16="http://schemas.microsoft.com/office/drawing/2014/main" id="{0E2726B7-DF17-10AC-9CBA-1B0A72537CAD}"/>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21</xdr:col>
      <xdr:colOff>28575</xdr:colOff>
      <xdr:row>34</xdr:row>
      <xdr:rowOff>104775</xdr:rowOff>
    </xdr:from>
    <xdr:to>
      <xdr:col>24</xdr:col>
      <xdr:colOff>19050</xdr:colOff>
      <xdr:row>36</xdr:row>
      <xdr:rowOff>142875</xdr:rowOff>
    </xdr:to>
    <xdr:grpSp>
      <xdr:nvGrpSpPr>
        <xdr:cNvPr id="144" name="Group 45">
          <a:extLst>
            <a:ext uri="{FF2B5EF4-FFF2-40B4-BE49-F238E27FC236}">
              <a16:creationId xmlns:a16="http://schemas.microsoft.com/office/drawing/2014/main" id="{EBF9EED4-7BA4-4729-BB46-22811F0CB65F}"/>
            </a:ext>
          </a:extLst>
        </xdr:cNvPr>
        <xdr:cNvGrpSpPr>
          <a:grpSpLocks/>
        </xdr:cNvGrpSpPr>
      </xdr:nvGrpSpPr>
      <xdr:grpSpPr bwMode="auto">
        <a:xfrm rot="5400000">
          <a:off x="4936596" y="7536920"/>
          <a:ext cx="419100" cy="561975"/>
          <a:chOff x="457" y="970"/>
          <a:chExt cx="45" cy="46"/>
        </a:xfrm>
      </xdr:grpSpPr>
      <xdr:sp macro="" textlink="">
        <xdr:nvSpPr>
          <xdr:cNvPr id="145" name="AutoShape 46">
            <a:extLst>
              <a:ext uri="{FF2B5EF4-FFF2-40B4-BE49-F238E27FC236}">
                <a16:creationId xmlns:a16="http://schemas.microsoft.com/office/drawing/2014/main" id="{A5B42094-9889-98D7-2B85-B8260466EA45}"/>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146" name="AutoShape 47">
            <a:extLst>
              <a:ext uri="{FF2B5EF4-FFF2-40B4-BE49-F238E27FC236}">
                <a16:creationId xmlns:a16="http://schemas.microsoft.com/office/drawing/2014/main" id="{6A0B7B9C-B3A0-B001-AE2D-02282B314502}"/>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32</xdr:col>
      <xdr:colOff>104775</xdr:colOff>
      <xdr:row>39</xdr:row>
      <xdr:rowOff>171450</xdr:rowOff>
    </xdr:from>
    <xdr:to>
      <xdr:col>35</xdr:col>
      <xdr:colOff>104775</xdr:colOff>
      <xdr:row>42</xdr:row>
      <xdr:rowOff>114300</xdr:rowOff>
    </xdr:to>
    <xdr:sp macro="" textlink="">
      <xdr:nvSpPr>
        <xdr:cNvPr id="147" name="Rectangle 48">
          <a:extLst>
            <a:ext uri="{FF2B5EF4-FFF2-40B4-BE49-F238E27FC236}">
              <a16:creationId xmlns:a16="http://schemas.microsoft.com/office/drawing/2014/main" id="{3AFFE723-4F8C-4683-B542-C42500F001EF}"/>
            </a:ext>
          </a:extLst>
        </xdr:cNvPr>
        <xdr:cNvSpPr>
          <a:spLocks noChangeArrowheads="1"/>
        </xdr:cNvSpPr>
      </xdr:nvSpPr>
      <xdr:spPr bwMode="auto">
        <a:xfrm>
          <a:off x="7029450" y="86201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180975</xdr:colOff>
      <xdr:row>39</xdr:row>
      <xdr:rowOff>171450</xdr:rowOff>
    </xdr:from>
    <xdr:to>
      <xdr:col>8</xdr:col>
      <xdr:colOff>180975</xdr:colOff>
      <xdr:row>42</xdr:row>
      <xdr:rowOff>114300</xdr:rowOff>
    </xdr:to>
    <xdr:sp macro="" textlink="">
      <xdr:nvSpPr>
        <xdr:cNvPr id="148" name="Rectangle 49">
          <a:extLst>
            <a:ext uri="{FF2B5EF4-FFF2-40B4-BE49-F238E27FC236}">
              <a16:creationId xmlns:a16="http://schemas.microsoft.com/office/drawing/2014/main" id="{B2DD0C42-612C-470F-B331-162D3D3A3440}"/>
            </a:ext>
          </a:extLst>
        </xdr:cNvPr>
        <xdr:cNvSpPr>
          <a:spLocks noChangeArrowheads="1"/>
        </xdr:cNvSpPr>
      </xdr:nvSpPr>
      <xdr:spPr bwMode="auto">
        <a:xfrm>
          <a:off x="1962150" y="86201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19050</xdr:colOff>
      <xdr:row>34</xdr:row>
      <xdr:rowOff>57150</xdr:rowOff>
    </xdr:from>
    <xdr:to>
      <xdr:col>24</xdr:col>
      <xdr:colOff>19050</xdr:colOff>
      <xdr:row>35</xdr:row>
      <xdr:rowOff>142875</xdr:rowOff>
    </xdr:to>
    <xdr:sp macro="" textlink="">
      <xdr:nvSpPr>
        <xdr:cNvPr id="149" name="Rectangle 50">
          <a:extLst>
            <a:ext uri="{FF2B5EF4-FFF2-40B4-BE49-F238E27FC236}">
              <a16:creationId xmlns:a16="http://schemas.microsoft.com/office/drawing/2014/main" id="{344B9B3C-7871-4E43-9468-946F87C87914}"/>
            </a:ext>
          </a:extLst>
        </xdr:cNvPr>
        <xdr:cNvSpPr>
          <a:spLocks noChangeArrowheads="1"/>
        </xdr:cNvSpPr>
      </xdr:nvSpPr>
      <xdr:spPr bwMode="auto">
        <a:xfrm>
          <a:off x="4848225" y="7553325"/>
          <a:ext cx="5715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133350</xdr:colOff>
      <xdr:row>41</xdr:row>
      <xdr:rowOff>47625</xdr:rowOff>
    </xdr:from>
    <xdr:to>
      <xdr:col>10</xdr:col>
      <xdr:colOff>142875</xdr:colOff>
      <xdr:row>41</xdr:row>
      <xdr:rowOff>47625</xdr:rowOff>
    </xdr:to>
    <xdr:sp macro="" textlink="">
      <xdr:nvSpPr>
        <xdr:cNvPr id="150" name="Line 51">
          <a:extLst>
            <a:ext uri="{FF2B5EF4-FFF2-40B4-BE49-F238E27FC236}">
              <a16:creationId xmlns:a16="http://schemas.microsoft.com/office/drawing/2014/main" id="{507DB27E-6175-46D0-BF0F-65944115898C}"/>
            </a:ext>
          </a:extLst>
        </xdr:cNvPr>
        <xdr:cNvSpPr>
          <a:spLocks noChangeShapeType="1"/>
        </xdr:cNvSpPr>
      </xdr:nvSpPr>
      <xdr:spPr bwMode="auto">
        <a:xfrm>
          <a:off x="2295525" y="8877300"/>
          <a:ext cx="581025" cy="0"/>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22</xdr:col>
      <xdr:colOff>114300</xdr:colOff>
      <xdr:row>34</xdr:row>
      <xdr:rowOff>133350</xdr:rowOff>
    </xdr:from>
    <xdr:to>
      <xdr:col>22</xdr:col>
      <xdr:colOff>114300</xdr:colOff>
      <xdr:row>37</xdr:row>
      <xdr:rowOff>123825</xdr:rowOff>
    </xdr:to>
    <xdr:sp macro="" textlink="">
      <xdr:nvSpPr>
        <xdr:cNvPr id="151" name="Line 53">
          <a:extLst>
            <a:ext uri="{FF2B5EF4-FFF2-40B4-BE49-F238E27FC236}">
              <a16:creationId xmlns:a16="http://schemas.microsoft.com/office/drawing/2014/main" id="{98ACD3C3-380A-436D-8B68-9E916CB27278}"/>
            </a:ext>
          </a:extLst>
        </xdr:cNvPr>
        <xdr:cNvSpPr>
          <a:spLocks noChangeShapeType="1"/>
        </xdr:cNvSpPr>
      </xdr:nvSpPr>
      <xdr:spPr bwMode="auto">
        <a:xfrm>
          <a:off x="5133975" y="7629525"/>
          <a:ext cx="0" cy="561975"/>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32</xdr:col>
      <xdr:colOff>57150</xdr:colOff>
      <xdr:row>50</xdr:row>
      <xdr:rowOff>47625</xdr:rowOff>
    </xdr:from>
    <xdr:to>
      <xdr:col>33</xdr:col>
      <xdr:colOff>76200</xdr:colOff>
      <xdr:row>51</xdr:row>
      <xdr:rowOff>57150</xdr:rowOff>
    </xdr:to>
    <xdr:sp macro="" textlink="">
      <xdr:nvSpPr>
        <xdr:cNvPr id="152" name="Rectangle 54">
          <a:extLst>
            <a:ext uri="{FF2B5EF4-FFF2-40B4-BE49-F238E27FC236}">
              <a16:creationId xmlns:a16="http://schemas.microsoft.com/office/drawing/2014/main" id="{6891289B-60A4-48E3-B087-3C489FBDC680}"/>
            </a:ext>
          </a:extLst>
        </xdr:cNvPr>
        <xdr:cNvSpPr>
          <a:spLocks noChangeArrowheads="1"/>
        </xdr:cNvSpPr>
      </xdr:nvSpPr>
      <xdr:spPr bwMode="auto">
        <a:xfrm>
          <a:off x="6981825" y="10591800"/>
          <a:ext cx="209550" cy="200025"/>
        </a:xfrm>
        <a:prstGeom prst="rect">
          <a:avLst/>
        </a:prstGeom>
        <a:solidFill>
          <a:srgbClr val="FFFFFF"/>
        </a:solidFill>
        <a:ln w="9525">
          <a:solidFill>
            <a:srgbClr val="000000"/>
          </a:solidFill>
          <a:miter lim="800000"/>
          <a:headEnd/>
          <a:tailEnd/>
        </a:ln>
      </xdr:spPr>
    </xdr:sp>
    <xdr:clientData/>
  </xdr:twoCellAnchor>
  <xdr:twoCellAnchor>
    <xdr:from>
      <xdr:col>21</xdr:col>
      <xdr:colOff>180975</xdr:colOff>
      <xdr:row>45</xdr:row>
      <xdr:rowOff>19050</xdr:rowOff>
    </xdr:from>
    <xdr:to>
      <xdr:col>21</xdr:col>
      <xdr:colOff>180975</xdr:colOff>
      <xdr:row>53</xdr:row>
      <xdr:rowOff>9525</xdr:rowOff>
    </xdr:to>
    <xdr:sp macro="" textlink="">
      <xdr:nvSpPr>
        <xdr:cNvPr id="153" name="Line 55">
          <a:extLst>
            <a:ext uri="{FF2B5EF4-FFF2-40B4-BE49-F238E27FC236}">
              <a16:creationId xmlns:a16="http://schemas.microsoft.com/office/drawing/2014/main" id="{51B8E180-0CCC-4937-8271-89A8077202A7}"/>
            </a:ext>
          </a:extLst>
        </xdr:cNvPr>
        <xdr:cNvSpPr>
          <a:spLocks noChangeShapeType="1"/>
        </xdr:cNvSpPr>
      </xdr:nvSpPr>
      <xdr:spPr bwMode="auto">
        <a:xfrm flipH="1" flipV="1">
          <a:off x="5010150" y="9610725"/>
          <a:ext cx="0" cy="1514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52</xdr:row>
      <xdr:rowOff>190500</xdr:rowOff>
    </xdr:from>
    <xdr:to>
      <xdr:col>36</xdr:col>
      <xdr:colOff>9525</xdr:colOff>
      <xdr:row>53</xdr:row>
      <xdr:rowOff>9525</xdr:rowOff>
    </xdr:to>
    <xdr:sp macro="" textlink="">
      <xdr:nvSpPr>
        <xdr:cNvPr id="154" name="Line 56">
          <a:extLst>
            <a:ext uri="{FF2B5EF4-FFF2-40B4-BE49-F238E27FC236}">
              <a16:creationId xmlns:a16="http://schemas.microsoft.com/office/drawing/2014/main" id="{22FE91D6-CD05-4408-B178-585016045F21}"/>
            </a:ext>
          </a:extLst>
        </xdr:cNvPr>
        <xdr:cNvSpPr>
          <a:spLocks noChangeShapeType="1"/>
        </xdr:cNvSpPr>
      </xdr:nvSpPr>
      <xdr:spPr bwMode="auto">
        <a:xfrm flipV="1">
          <a:off x="5010150" y="11115675"/>
          <a:ext cx="2686050" cy="9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45</xdr:row>
      <xdr:rowOff>9525</xdr:rowOff>
    </xdr:from>
    <xdr:to>
      <xdr:col>31</xdr:col>
      <xdr:colOff>133350</xdr:colOff>
      <xdr:row>45</xdr:row>
      <xdr:rowOff>9525</xdr:rowOff>
    </xdr:to>
    <xdr:sp macro="" textlink="">
      <xdr:nvSpPr>
        <xdr:cNvPr id="155" name="Line 57">
          <a:extLst>
            <a:ext uri="{FF2B5EF4-FFF2-40B4-BE49-F238E27FC236}">
              <a16:creationId xmlns:a16="http://schemas.microsoft.com/office/drawing/2014/main" id="{290DEE92-61C9-4E5F-9DA6-F72801B32139}"/>
            </a:ext>
          </a:extLst>
        </xdr:cNvPr>
        <xdr:cNvSpPr>
          <a:spLocks noChangeShapeType="1"/>
        </xdr:cNvSpPr>
      </xdr:nvSpPr>
      <xdr:spPr bwMode="auto">
        <a:xfrm>
          <a:off x="5010150" y="9601200"/>
          <a:ext cx="1857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133350</xdr:colOff>
      <xdr:row>45</xdr:row>
      <xdr:rowOff>0</xdr:rowOff>
    </xdr:from>
    <xdr:to>
      <xdr:col>31</xdr:col>
      <xdr:colOff>133350</xdr:colOff>
      <xdr:row>47</xdr:row>
      <xdr:rowOff>180975</xdr:rowOff>
    </xdr:to>
    <xdr:sp macro="" textlink="">
      <xdr:nvSpPr>
        <xdr:cNvPr id="156" name="Line 58">
          <a:extLst>
            <a:ext uri="{FF2B5EF4-FFF2-40B4-BE49-F238E27FC236}">
              <a16:creationId xmlns:a16="http://schemas.microsoft.com/office/drawing/2014/main" id="{82DEB18B-0EB2-452B-9B63-41AF6DC2F906}"/>
            </a:ext>
          </a:extLst>
        </xdr:cNvPr>
        <xdr:cNvSpPr>
          <a:spLocks noChangeShapeType="1"/>
        </xdr:cNvSpPr>
      </xdr:nvSpPr>
      <xdr:spPr bwMode="auto">
        <a:xfrm flipH="1">
          <a:off x="6867525" y="9591675"/>
          <a:ext cx="0" cy="561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142875</xdr:colOff>
      <xdr:row>47</xdr:row>
      <xdr:rowOff>180975</xdr:rowOff>
    </xdr:from>
    <xdr:to>
      <xdr:col>35</xdr:col>
      <xdr:colOff>180975</xdr:colOff>
      <xdr:row>47</xdr:row>
      <xdr:rowOff>180975</xdr:rowOff>
    </xdr:to>
    <xdr:sp macro="" textlink="">
      <xdr:nvSpPr>
        <xdr:cNvPr id="157" name="Line 59">
          <a:extLst>
            <a:ext uri="{FF2B5EF4-FFF2-40B4-BE49-F238E27FC236}">
              <a16:creationId xmlns:a16="http://schemas.microsoft.com/office/drawing/2014/main" id="{59AEFAEE-6576-456D-8FC3-4BB063ACBF9B}"/>
            </a:ext>
          </a:extLst>
        </xdr:cNvPr>
        <xdr:cNvSpPr>
          <a:spLocks noChangeShapeType="1"/>
        </xdr:cNvSpPr>
      </xdr:nvSpPr>
      <xdr:spPr bwMode="auto">
        <a:xfrm>
          <a:off x="6877050" y="10153650"/>
          <a:ext cx="8001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47</xdr:row>
      <xdr:rowOff>171450</xdr:rowOff>
    </xdr:from>
    <xdr:to>
      <xdr:col>36</xdr:col>
      <xdr:colOff>0</xdr:colOff>
      <xdr:row>53</xdr:row>
      <xdr:rowOff>0</xdr:rowOff>
    </xdr:to>
    <xdr:sp macro="" textlink="">
      <xdr:nvSpPr>
        <xdr:cNvPr id="158" name="Line 60">
          <a:extLst>
            <a:ext uri="{FF2B5EF4-FFF2-40B4-BE49-F238E27FC236}">
              <a16:creationId xmlns:a16="http://schemas.microsoft.com/office/drawing/2014/main" id="{9CADAD0C-2271-4D12-88D6-5D9A60D7B745}"/>
            </a:ext>
          </a:extLst>
        </xdr:cNvPr>
        <xdr:cNvSpPr>
          <a:spLocks noChangeShapeType="1"/>
        </xdr:cNvSpPr>
      </xdr:nvSpPr>
      <xdr:spPr bwMode="auto">
        <a:xfrm>
          <a:off x="7686675" y="10144125"/>
          <a:ext cx="0" cy="9715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47</xdr:row>
      <xdr:rowOff>66675</xdr:rowOff>
    </xdr:from>
    <xdr:to>
      <xdr:col>33</xdr:col>
      <xdr:colOff>123825</xdr:colOff>
      <xdr:row>50</xdr:row>
      <xdr:rowOff>47625</xdr:rowOff>
    </xdr:to>
    <xdr:sp macro="" textlink="">
      <xdr:nvSpPr>
        <xdr:cNvPr id="159" name="Line 61">
          <a:extLst>
            <a:ext uri="{FF2B5EF4-FFF2-40B4-BE49-F238E27FC236}">
              <a16:creationId xmlns:a16="http://schemas.microsoft.com/office/drawing/2014/main" id="{7612E783-B1F8-41EA-99B9-B4CC286117BF}"/>
            </a:ext>
          </a:extLst>
        </xdr:cNvPr>
        <xdr:cNvSpPr>
          <a:spLocks noChangeShapeType="1"/>
        </xdr:cNvSpPr>
      </xdr:nvSpPr>
      <xdr:spPr bwMode="auto">
        <a:xfrm flipV="1">
          <a:off x="7067550" y="10039350"/>
          <a:ext cx="171450" cy="552450"/>
        </a:xfrm>
        <a:prstGeom prst="line">
          <a:avLst/>
        </a:prstGeom>
        <a:noFill/>
        <a:ln w="9525">
          <a:solidFill>
            <a:srgbClr val="000000"/>
          </a:solidFill>
          <a:round/>
          <a:headEnd type="arrow" w="sm" len="sm"/>
          <a:tailEnd/>
        </a:ln>
        <a:extLst>
          <a:ext uri="{909E8E84-426E-40DD-AFC4-6F175D3DCCD1}">
            <a14:hiddenFill xmlns:a14="http://schemas.microsoft.com/office/drawing/2010/main">
              <a:noFill/>
            </a14:hiddenFill>
          </a:ext>
        </a:extLst>
      </xdr:spPr>
    </xdr:sp>
    <xdr:clientData/>
  </xdr:twoCellAnchor>
  <xdr:twoCellAnchor>
    <xdr:from>
      <xdr:col>33</xdr:col>
      <xdr:colOff>142875</xdr:colOff>
      <xdr:row>46</xdr:row>
      <xdr:rowOff>161925</xdr:rowOff>
    </xdr:from>
    <xdr:to>
      <xdr:col>36</xdr:col>
      <xdr:colOff>161925</xdr:colOff>
      <xdr:row>47</xdr:row>
      <xdr:rowOff>114300</xdr:rowOff>
    </xdr:to>
    <xdr:sp macro="" textlink="">
      <xdr:nvSpPr>
        <xdr:cNvPr id="160" name="Text Box 62">
          <a:extLst>
            <a:ext uri="{FF2B5EF4-FFF2-40B4-BE49-F238E27FC236}">
              <a16:creationId xmlns:a16="http://schemas.microsoft.com/office/drawing/2014/main" id="{542C8F55-A9ED-449E-AA8C-4FCDC8835D83}"/>
            </a:ext>
          </a:extLst>
        </xdr:cNvPr>
        <xdr:cNvSpPr txBox="1">
          <a:spLocks noChangeArrowheads="1"/>
        </xdr:cNvSpPr>
      </xdr:nvSpPr>
      <xdr:spPr bwMode="auto">
        <a:xfrm>
          <a:off x="7258050" y="9944100"/>
          <a:ext cx="590550" cy="1428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ブロンズ像</a:t>
          </a:r>
        </a:p>
      </xdr:txBody>
    </xdr:sp>
    <xdr:clientData/>
  </xdr:twoCellAnchor>
  <xdr:twoCellAnchor>
    <xdr:from>
      <xdr:col>37</xdr:col>
      <xdr:colOff>76200</xdr:colOff>
      <xdr:row>49</xdr:row>
      <xdr:rowOff>142875</xdr:rowOff>
    </xdr:from>
    <xdr:to>
      <xdr:col>39</xdr:col>
      <xdr:colOff>152400</xdr:colOff>
      <xdr:row>50</xdr:row>
      <xdr:rowOff>85725</xdr:rowOff>
    </xdr:to>
    <xdr:sp macro="" textlink="">
      <xdr:nvSpPr>
        <xdr:cNvPr id="161" name="Text Box 63">
          <a:extLst>
            <a:ext uri="{FF2B5EF4-FFF2-40B4-BE49-F238E27FC236}">
              <a16:creationId xmlns:a16="http://schemas.microsoft.com/office/drawing/2014/main" id="{4439F305-F020-4985-890C-9006DC3D888F}"/>
            </a:ext>
          </a:extLst>
        </xdr:cNvPr>
        <xdr:cNvSpPr txBox="1">
          <a:spLocks noChangeArrowheads="1"/>
        </xdr:cNvSpPr>
      </xdr:nvSpPr>
      <xdr:spPr bwMode="auto">
        <a:xfrm>
          <a:off x="7953375" y="1049655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2</xdr:col>
      <xdr:colOff>28575</xdr:colOff>
      <xdr:row>48</xdr:row>
      <xdr:rowOff>161925</xdr:rowOff>
    </xdr:from>
    <xdr:to>
      <xdr:col>4</xdr:col>
      <xdr:colOff>104775</xdr:colOff>
      <xdr:row>49</xdr:row>
      <xdr:rowOff>104775</xdr:rowOff>
    </xdr:to>
    <xdr:sp macro="" textlink="">
      <xdr:nvSpPr>
        <xdr:cNvPr id="162" name="Text Box 64">
          <a:extLst>
            <a:ext uri="{FF2B5EF4-FFF2-40B4-BE49-F238E27FC236}">
              <a16:creationId xmlns:a16="http://schemas.microsoft.com/office/drawing/2014/main" id="{14F15DA4-9D1F-40BF-8E53-BC3327BA8FD1}"/>
            </a:ext>
          </a:extLst>
        </xdr:cNvPr>
        <xdr:cNvSpPr txBox="1">
          <a:spLocks noChangeArrowheads="1"/>
        </xdr:cNvSpPr>
      </xdr:nvSpPr>
      <xdr:spPr bwMode="auto">
        <a:xfrm>
          <a:off x="1238250" y="1032510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17</xdr:col>
      <xdr:colOff>0</xdr:colOff>
      <xdr:row>37</xdr:row>
      <xdr:rowOff>9525</xdr:rowOff>
    </xdr:from>
    <xdr:to>
      <xdr:col>18</xdr:col>
      <xdr:colOff>0</xdr:colOff>
      <xdr:row>38</xdr:row>
      <xdr:rowOff>0</xdr:rowOff>
    </xdr:to>
    <xdr:sp macro="" textlink="">
      <xdr:nvSpPr>
        <xdr:cNvPr id="163" name="Oval 65">
          <a:extLst>
            <a:ext uri="{FF2B5EF4-FFF2-40B4-BE49-F238E27FC236}">
              <a16:creationId xmlns:a16="http://schemas.microsoft.com/office/drawing/2014/main" id="{F2C05086-5B65-48C0-9751-C5ED99F108D1}"/>
            </a:ext>
          </a:extLst>
        </xdr:cNvPr>
        <xdr:cNvSpPr>
          <a:spLocks noChangeArrowheads="1"/>
        </xdr:cNvSpPr>
      </xdr:nvSpPr>
      <xdr:spPr bwMode="auto">
        <a:xfrm>
          <a:off x="4067175" y="8077200"/>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104775</xdr:colOff>
      <xdr:row>37</xdr:row>
      <xdr:rowOff>0</xdr:rowOff>
    </xdr:from>
    <xdr:to>
      <xdr:col>24</xdr:col>
      <xdr:colOff>104775</xdr:colOff>
      <xdr:row>37</xdr:row>
      <xdr:rowOff>180975</xdr:rowOff>
    </xdr:to>
    <xdr:sp macro="" textlink="">
      <xdr:nvSpPr>
        <xdr:cNvPr id="164" name="Oval 66">
          <a:extLst>
            <a:ext uri="{FF2B5EF4-FFF2-40B4-BE49-F238E27FC236}">
              <a16:creationId xmlns:a16="http://schemas.microsoft.com/office/drawing/2014/main" id="{8364FE20-86FA-4859-B0C3-533F96552602}"/>
            </a:ext>
          </a:extLst>
        </xdr:cNvPr>
        <xdr:cNvSpPr>
          <a:spLocks noChangeArrowheads="1"/>
        </xdr:cNvSpPr>
      </xdr:nvSpPr>
      <xdr:spPr bwMode="auto">
        <a:xfrm>
          <a:off x="5314950" y="8067675"/>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76200</xdr:colOff>
      <xdr:row>36</xdr:row>
      <xdr:rowOff>161925</xdr:rowOff>
    </xdr:from>
    <xdr:to>
      <xdr:col>24</xdr:col>
      <xdr:colOff>142875</xdr:colOff>
      <xdr:row>38</xdr:row>
      <xdr:rowOff>9525</xdr:rowOff>
    </xdr:to>
    <xdr:grpSp>
      <xdr:nvGrpSpPr>
        <xdr:cNvPr id="165" name="Group 67">
          <a:extLst>
            <a:ext uri="{FF2B5EF4-FFF2-40B4-BE49-F238E27FC236}">
              <a16:creationId xmlns:a16="http://schemas.microsoft.com/office/drawing/2014/main" id="{14B5D202-64BB-406D-8F0E-E6BE2A2C13B8}"/>
            </a:ext>
          </a:extLst>
        </xdr:cNvPr>
        <xdr:cNvGrpSpPr>
          <a:grpSpLocks/>
        </xdr:cNvGrpSpPr>
      </xdr:nvGrpSpPr>
      <xdr:grpSpPr bwMode="auto">
        <a:xfrm>
          <a:off x="5293783" y="8046508"/>
          <a:ext cx="257175" cy="228600"/>
          <a:chOff x="428" y="57"/>
          <a:chExt cx="27" cy="24"/>
        </a:xfrm>
      </xdr:grpSpPr>
      <xdr:sp macro="" textlink="">
        <xdr:nvSpPr>
          <xdr:cNvPr id="166" name="Line 68">
            <a:extLst>
              <a:ext uri="{FF2B5EF4-FFF2-40B4-BE49-F238E27FC236}">
                <a16:creationId xmlns:a16="http://schemas.microsoft.com/office/drawing/2014/main" id="{63A58197-AC43-DF45-791D-E12CDA77069C}"/>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7" name="Line 69">
            <a:extLst>
              <a:ext uri="{FF2B5EF4-FFF2-40B4-BE49-F238E27FC236}">
                <a16:creationId xmlns:a16="http://schemas.microsoft.com/office/drawing/2014/main" id="{56A52C3B-3644-5893-3B76-CF8257769CD3}"/>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161925</xdr:colOff>
      <xdr:row>36</xdr:row>
      <xdr:rowOff>161925</xdr:rowOff>
    </xdr:from>
    <xdr:to>
      <xdr:col>18</xdr:col>
      <xdr:colOff>38100</xdr:colOff>
      <xdr:row>38</xdr:row>
      <xdr:rowOff>9525</xdr:rowOff>
    </xdr:to>
    <xdr:grpSp>
      <xdr:nvGrpSpPr>
        <xdr:cNvPr id="168" name="Group 70">
          <a:extLst>
            <a:ext uri="{FF2B5EF4-FFF2-40B4-BE49-F238E27FC236}">
              <a16:creationId xmlns:a16="http://schemas.microsoft.com/office/drawing/2014/main" id="{41A02A51-1809-436A-AC56-F4B92EFC6A19}"/>
            </a:ext>
          </a:extLst>
        </xdr:cNvPr>
        <xdr:cNvGrpSpPr>
          <a:grpSpLocks/>
        </xdr:cNvGrpSpPr>
      </xdr:nvGrpSpPr>
      <xdr:grpSpPr bwMode="auto">
        <a:xfrm>
          <a:off x="4046008" y="8046508"/>
          <a:ext cx="257175" cy="228600"/>
          <a:chOff x="428" y="57"/>
          <a:chExt cx="27" cy="24"/>
        </a:xfrm>
      </xdr:grpSpPr>
      <xdr:sp macro="" textlink="">
        <xdr:nvSpPr>
          <xdr:cNvPr id="169" name="Line 71">
            <a:extLst>
              <a:ext uri="{FF2B5EF4-FFF2-40B4-BE49-F238E27FC236}">
                <a16:creationId xmlns:a16="http://schemas.microsoft.com/office/drawing/2014/main" id="{DEEDFA60-25CD-8548-3D1C-78419339E914}"/>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0" name="Line 72">
            <a:extLst>
              <a:ext uri="{FF2B5EF4-FFF2-40B4-BE49-F238E27FC236}">
                <a16:creationId xmlns:a16="http://schemas.microsoft.com/office/drawing/2014/main" id="{B8965273-8D7E-B91C-34FF-10A5E4483B6E}"/>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31</xdr:col>
      <xdr:colOff>142875</xdr:colOff>
      <xdr:row>46</xdr:row>
      <xdr:rowOff>0</xdr:rowOff>
    </xdr:from>
    <xdr:to>
      <xdr:col>35</xdr:col>
      <xdr:colOff>142875</xdr:colOff>
      <xdr:row>46</xdr:row>
      <xdr:rowOff>0</xdr:rowOff>
    </xdr:to>
    <xdr:sp macro="" textlink="">
      <xdr:nvSpPr>
        <xdr:cNvPr id="171" name="Line 73">
          <a:extLst>
            <a:ext uri="{FF2B5EF4-FFF2-40B4-BE49-F238E27FC236}">
              <a16:creationId xmlns:a16="http://schemas.microsoft.com/office/drawing/2014/main" id="{929F05C2-9D40-44F4-A4EB-115EED0A571E}"/>
            </a:ext>
          </a:extLst>
        </xdr:cNvPr>
        <xdr:cNvSpPr>
          <a:spLocks noChangeShapeType="1"/>
        </xdr:cNvSpPr>
      </xdr:nvSpPr>
      <xdr:spPr bwMode="auto">
        <a:xfrm>
          <a:off x="6877050" y="9782175"/>
          <a:ext cx="762000" cy="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33</xdr:col>
      <xdr:colOff>19050</xdr:colOff>
      <xdr:row>44</xdr:row>
      <xdr:rowOff>161925</xdr:rowOff>
    </xdr:from>
    <xdr:to>
      <xdr:col>34</xdr:col>
      <xdr:colOff>133350</xdr:colOff>
      <xdr:row>45</xdr:row>
      <xdr:rowOff>180975</xdr:rowOff>
    </xdr:to>
    <xdr:sp macro="" textlink="">
      <xdr:nvSpPr>
        <xdr:cNvPr id="172" name="Text Box 74">
          <a:extLst>
            <a:ext uri="{FF2B5EF4-FFF2-40B4-BE49-F238E27FC236}">
              <a16:creationId xmlns:a16="http://schemas.microsoft.com/office/drawing/2014/main" id="{0E12E13A-8FA9-422D-9E9B-82F84808DC19}"/>
            </a:ext>
          </a:extLst>
        </xdr:cNvPr>
        <xdr:cNvSpPr txBox="1">
          <a:spLocks noChangeArrowheads="1"/>
        </xdr:cNvSpPr>
      </xdr:nvSpPr>
      <xdr:spPr bwMode="auto">
        <a:xfrm>
          <a:off x="7134225" y="9563100"/>
          <a:ext cx="304800" cy="2095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４ｍ</a:t>
          </a:r>
        </a:p>
      </xdr:txBody>
    </xdr:sp>
    <xdr:clientData/>
  </xdr:twoCellAnchor>
  <xdr:twoCellAnchor>
    <xdr:from>
      <xdr:col>5</xdr:col>
      <xdr:colOff>95250</xdr:colOff>
      <xdr:row>56</xdr:row>
      <xdr:rowOff>0</xdr:rowOff>
    </xdr:from>
    <xdr:to>
      <xdr:col>32</xdr:col>
      <xdr:colOff>0</xdr:colOff>
      <xdr:row>56</xdr:row>
      <xdr:rowOff>0</xdr:rowOff>
    </xdr:to>
    <xdr:sp macro="" textlink="">
      <xdr:nvSpPr>
        <xdr:cNvPr id="173" name="Line 75">
          <a:extLst>
            <a:ext uri="{FF2B5EF4-FFF2-40B4-BE49-F238E27FC236}">
              <a16:creationId xmlns:a16="http://schemas.microsoft.com/office/drawing/2014/main" id="{B1684B89-99EA-48D3-8243-441728B908A0}"/>
            </a:ext>
          </a:extLst>
        </xdr:cNvPr>
        <xdr:cNvSpPr>
          <a:spLocks noChangeShapeType="1"/>
        </xdr:cNvSpPr>
      </xdr:nvSpPr>
      <xdr:spPr bwMode="auto">
        <a:xfrm>
          <a:off x="1876425" y="11687175"/>
          <a:ext cx="5048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55</xdr:row>
      <xdr:rowOff>0</xdr:rowOff>
    </xdr:from>
    <xdr:to>
      <xdr:col>32</xdr:col>
      <xdr:colOff>0</xdr:colOff>
      <xdr:row>56</xdr:row>
      <xdr:rowOff>0</xdr:rowOff>
    </xdr:to>
    <xdr:sp macro="" textlink="">
      <xdr:nvSpPr>
        <xdr:cNvPr id="174" name="Line 76">
          <a:extLst>
            <a:ext uri="{FF2B5EF4-FFF2-40B4-BE49-F238E27FC236}">
              <a16:creationId xmlns:a16="http://schemas.microsoft.com/office/drawing/2014/main" id="{4AAA60B8-0E21-4ADD-AAA7-A2863D4B36D6}"/>
            </a:ext>
          </a:extLst>
        </xdr:cNvPr>
        <xdr:cNvSpPr>
          <a:spLocks noChangeShapeType="1"/>
        </xdr:cNvSpPr>
      </xdr:nvSpPr>
      <xdr:spPr bwMode="auto">
        <a:xfrm flipV="1">
          <a:off x="692467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55</xdr:row>
      <xdr:rowOff>0</xdr:rowOff>
    </xdr:from>
    <xdr:to>
      <xdr:col>17</xdr:col>
      <xdr:colOff>0</xdr:colOff>
      <xdr:row>56</xdr:row>
      <xdr:rowOff>0</xdr:rowOff>
    </xdr:to>
    <xdr:sp macro="" textlink="">
      <xdr:nvSpPr>
        <xdr:cNvPr id="175" name="Line 77">
          <a:extLst>
            <a:ext uri="{FF2B5EF4-FFF2-40B4-BE49-F238E27FC236}">
              <a16:creationId xmlns:a16="http://schemas.microsoft.com/office/drawing/2014/main" id="{AC05F490-237B-4E73-A0EA-AD882DB3807D}"/>
            </a:ext>
          </a:extLst>
        </xdr:cNvPr>
        <xdr:cNvSpPr>
          <a:spLocks noChangeShapeType="1"/>
        </xdr:cNvSpPr>
      </xdr:nvSpPr>
      <xdr:spPr bwMode="auto">
        <a:xfrm flipH="1" flipV="1">
          <a:off x="406717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55</xdr:row>
      <xdr:rowOff>0</xdr:rowOff>
    </xdr:from>
    <xdr:to>
      <xdr:col>13</xdr:col>
      <xdr:colOff>0</xdr:colOff>
      <xdr:row>56</xdr:row>
      <xdr:rowOff>0</xdr:rowOff>
    </xdr:to>
    <xdr:sp macro="" textlink="">
      <xdr:nvSpPr>
        <xdr:cNvPr id="176" name="Line 78">
          <a:extLst>
            <a:ext uri="{FF2B5EF4-FFF2-40B4-BE49-F238E27FC236}">
              <a16:creationId xmlns:a16="http://schemas.microsoft.com/office/drawing/2014/main" id="{944B30A1-1EAC-4F14-BB55-18D49A826FE1}"/>
            </a:ext>
          </a:extLst>
        </xdr:cNvPr>
        <xdr:cNvSpPr>
          <a:spLocks noChangeShapeType="1"/>
        </xdr:cNvSpPr>
      </xdr:nvSpPr>
      <xdr:spPr bwMode="auto">
        <a:xfrm flipH="1" flipV="1">
          <a:off x="330517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55</xdr:row>
      <xdr:rowOff>0</xdr:rowOff>
    </xdr:from>
    <xdr:to>
      <xdr:col>5</xdr:col>
      <xdr:colOff>95250</xdr:colOff>
      <xdr:row>56</xdr:row>
      <xdr:rowOff>0</xdr:rowOff>
    </xdr:to>
    <xdr:sp macro="" textlink="">
      <xdr:nvSpPr>
        <xdr:cNvPr id="177" name="Line 79">
          <a:extLst>
            <a:ext uri="{FF2B5EF4-FFF2-40B4-BE49-F238E27FC236}">
              <a16:creationId xmlns:a16="http://schemas.microsoft.com/office/drawing/2014/main" id="{0F3A73C4-9DAB-4D05-B297-A593F02F8D0A}"/>
            </a:ext>
          </a:extLst>
        </xdr:cNvPr>
        <xdr:cNvSpPr>
          <a:spLocks noChangeShapeType="1"/>
        </xdr:cNvSpPr>
      </xdr:nvSpPr>
      <xdr:spPr bwMode="auto">
        <a:xfrm flipV="1">
          <a:off x="187642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56</xdr:row>
      <xdr:rowOff>0</xdr:rowOff>
    </xdr:from>
    <xdr:to>
      <xdr:col>13</xdr:col>
      <xdr:colOff>0</xdr:colOff>
      <xdr:row>57</xdr:row>
      <xdr:rowOff>0</xdr:rowOff>
    </xdr:to>
    <xdr:sp macro="" textlink="">
      <xdr:nvSpPr>
        <xdr:cNvPr id="178" name="Text Box 80">
          <a:extLst>
            <a:ext uri="{FF2B5EF4-FFF2-40B4-BE49-F238E27FC236}">
              <a16:creationId xmlns:a16="http://schemas.microsoft.com/office/drawing/2014/main" id="{7B3AEC08-0D7F-44A8-8774-8AA3932A1EB1}"/>
            </a:ext>
          </a:extLst>
        </xdr:cNvPr>
        <xdr:cNvSpPr txBox="1">
          <a:spLocks noChangeArrowheads="1"/>
        </xdr:cNvSpPr>
      </xdr:nvSpPr>
      <xdr:spPr bwMode="auto">
        <a:xfrm>
          <a:off x="1876425" y="11687175"/>
          <a:ext cx="142875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6,500</a:t>
          </a:r>
        </a:p>
      </xdr:txBody>
    </xdr:sp>
    <xdr:clientData/>
  </xdr:twoCellAnchor>
  <xdr:twoCellAnchor>
    <xdr:from>
      <xdr:col>13</xdr:col>
      <xdr:colOff>0</xdr:colOff>
      <xdr:row>56</xdr:row>
      <xdr:rowOff>0</xdr:rowOff>
    </xdr:from>
    <xdr:to>
      <xdr:col>17</xdr:col>
      <xdr:colOff>0</xdr:colOff>
      <xdr:row>57</xdr:row>
      <xdr:rowOff>0</xdr:rowOff>
    </xdr:to>
    <xdr:sp macro="" textlink="">
      <xdr:nvSpPr>
        <xdr:cNvPr id="179" name="Text Box 81">
          <a:extLst>
            <a:ext uri="{FF2B5EF4-FFF2-40B4-BE49-F238E27FC236}">
              <a16:creationId xmlns:a16="http://schemas.microsoft.com/office/drawing/2014/main" id="{730F468D-50F7-44A5-A181-F0858D88A78A}"/>
            </a:ext>
          </a:extLst>
        </xdr:cNvPr>
        <xdr:cNvSpPr txBox="1">
          <a:spLocks noChangeArrowheads="1"/>
        </xdr:cNvSpPr>
      </xdr:nvSpPr>
      <xdr:spPr bwMode="auto">
        <a:xfrm>
          <a:off x="3305175" y="11687175"/>
          <a:ext cx="7620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3,600</a:t>
          </a:r>
        </a:p>
      </xdr:txBody>
    </xdr:sp>
    <xdr:clientData/>
  </xdr:twoCellAnchor>
  <xdr:twoCellAnchor>
    <xdr:from>
      <xdr:col>17</xdr:col>
      <xdr:colOff>0</xdr:colOff>
      <xdr:row>56</xdr:row>
      <xdr:rowOff>0</xdr:rowOff>
    </xdr:from>
    <xdr:to>
      <xdr:col>32</xdr:col>
      <xdr:colOff>0</xdr:colOff>
      <xdr:row>57</xdr:row>
      <xdr:rowOff>0</xdr:rowOff>
    </xdr:to>
    <xdr:sp macro="" textlink="">
      <xdr:nvSpPr>
        <xdr:cNvPr id="180" name="Text Box 82">
          <a:extLst>
            <a:ext uri="{FF2B5EF4-FFF2-40B4-BE49-F238E27FC236}">
              <a16:creationId xmlns:a16="http://schemas.microsoft.com/office/drawing/2014/main" id="{D396448B-2C44-4039-856A-40F4B1EF9A9B}"/>
            </a:ext>
          </a:extLst>
        </xdr:cNvPr>
        <xdr:cNvSpPr txBox="1">
          <a:spLocks noChangeArrowheads="1"/>
        </xdr:cNvSpPr>
      </xdr:nvSpPr>
      <xdr:spPr bwMode="auto">
        <a:xfrm>
          <a:off x="4067175" y="11687175"/>
          <a:ext cx="28575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13,500</a:t>
          </a:r>
        </a:p>
      </xdr:txBody>
    </xdr:sp>
    <xdr:clientData/>
  </xdr:twoCellAnchor>
  <xdr:twoCellAnchor>
    <xdr:from>
      <xdr:col>38</xdr:col>
      <xdr:colOff>0</xdr:colOff>
      <xdr:row>55</xdr:row>
      <xdr:rowOff>0</xdr:rowOff>
    </xdr:from>
    <xdr:to>
      <xdr:col>38</xdr:col>
      <xdr:colOff>0</xdr:colOff>
      <xdr:row>56</xdr:row>
      <xdr:rowOff>0</xdr:rowOff>
    </xdr:to>
    <xdr:sp macro="" textlink="">
      <xdr:nvSpPr>
        <xdr:cNvPr id="181" name="Line 83">
          <a:extLst>
            <a:ext uri="{FF2B5EF4-FFF2-40B4-BE49-F238E27FC236}">
              <a16:creationId xmlns:a16="http://schemas.microsoft.com/office/drawing/2014/main" id="{052DAA7E-E26B-4D4D-8D67-905A3165D6C8}"/>
            </a:ext>
          </a:extLst>
        </xdr:cNvPr>
        <xdr:cNvSpPr>
          <a:spLocks noChangeShapeType="1"/>
        </xdr:cNvSpPr>
      </xdr:nvSpPr>
      <xdr:spPr bwMode="auto">
        <a:xfrm flipV="1">
          <a:off x="806767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55</xdr:row>
      <xdr:rowOff>0</xdr:rowOff>
    </xdr:from>
    <xdr:to>
      <xdr:col>39</xdr:col>
      <xdr:colOff>0</xdr:colOff>
      <xdr:row>56</xdr:row>
      <xdr:rowOff>0</xdr:rowOff>
    </xdr:to>
    <xdr:sp macro="" textlink="">
      <xdr:nvSpPr>
        <xdr:cNvPr id="182" name="Line 84">
          <a:extLst>
            <a:ext uri="{FF2B5EF4-FFF2-40B4-BE49-F238E27FC236}">
              <a16:creationId xmlns:a16="http://schemas.microsoft.com/office/drawing/2014/main" id="{C30F112B-776C-4461-B21D-4A929121A1EC}"/>
            </a:ext>
          </a:extLst>
        </xdr:cNvPr>
        <xdr:cNvSpPr>
          <a:spLocks noChangeShapeType="1"/>
        </xdr:cNvSpPr>
      </xdr:nvSpPr>
      <xdr:spPr bwMode="auto">
        <a:xfrm flipV="1">
          <a:off x="8258175" y="11496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56</xdr:row>
      <xdr:rowOff>0</xdr:rowOff>
    </xdr:from>
    <xdr:to>
      <xdr:col>40</xdr:col>
      <xdr:colOff>0</xdr:colOff>
      <xdr:row>57</xdr:row>
      <xdr:rowOff>0</xdr:rowOff>
    </xdr:to>
    <xdr:sp macro="" textlink="">
      <xdr:nvSpPr>
        <xdr:cNvPr id="183" name="Text Box 85">
          <a:extLst>
            <a:ext uri="{FF2B5EF4-FFF2-40B4-BE49-F238E27FC236}">
              <a16:creationId xmlns:a16="http://schemas.microsoft.com/office/drawing/2014/main" id="{18A9A53F-AA01-49F1-8514-55CDAEFD65B0}"/>
            </a:ext>
          </a:extLst>
        </xdr:cNvPr>
        <xdr:cNvSpPr txBox="1">
          <a:spLocks noChangeArrowheads="1"/>
        </xdr:cNvSpPr>
      </xdr:nvSpPr>
      <xdr:spPr bwMode="auto">
        <a:xfrm>
          <a:off x="7877175" y="11687175"/>
          <a:ext cx="571500" cy="19050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40</xdr:col>
      <xdr:colOff>0</xdr:colOff>
      <xdr:row>53</xdr:row>
      <xdr:rowOff>0</xdr:rowOff>
    </xdr:from>
    <xdr:to>
      <xdr:col>41</xdr:col>
      <xdr:colOff>0</xdr:colOff>
      <xdr:row>53</xdr:row>
      <xdr:rowOff>0</xdr:rowOff>
    </xdr:to>
    <xdr:sp macro="" textlink="">
      <xdr:nvSpPr>
        <xdr:cNvPr id="184" name="Line 86">
          <a:extLst>
            <a:ext uri="{FF2B5EF4-FFF2-40B4-BE49-F238E27FC236}">
              <a16:creationId xmlns:a16="http://schemas.microsoft.com/office/drawing/2014/main" id="{E9228DB0-1036-462A-9B25-0366C7A465BA}"/>
            </a:ext>
          </a:extLst>
        </xdr:cNvPr>
        <xdr:cNvSpPr>
          <a:spLocks noChangeShapeType="1"/>
        </xdr:cNvSpPr>
      </xdr:nvSpPr>
      <xdr:spPr bwMode="auto">
        <a:xfrm>
          <a:off x="8448675" y="111156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54</xdr:row>
      <xdr:rowOff>0</xdr:rowOff>
    </xdr:from>
    <xdr:to>
      <xdr:col>41</xdr:col>
      <xdr:colOff>0</xdr:colOff>
      <xdr:row>54</xdr:row>
      <xdr:rowOff>0</xdr:rowOff>
    </xdr:to>
    <xdr:sp macro="" textlink="">
      <xdr:nvSpPr>
        <xdr:cNvPr id="185" name="Line 87">
          <a:extLst>
            <a:ext uri="{FF2B5EF4-FFF2-40B4-BE49-F238E27FC236}">
              <a16:creationId xmlns:a16="http://schemas.microsoft.com/office/drawing/2014/main" id="{05334DC4-BEDF-4F68-9C4C-BF2AB65C183C}"/>
            </a:ext>
          </a:extLst>
        </xdr:cNvPr>
        <xdr:cNvSpPr>
          <a:spLocks noChangeShapeType="1"/>
        </xdr:cNvSpPr>
      </xdr:nvSpPr>
      <xdr:spPr bwMode="auto">
        <a:xfrm>
          <a:off x="8448675" y="113061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53</xdr:row>
      <xdr:rowOff>0</xdr:rowOff>
    </xdr:from>
    <xdr:to>
      <xdr:col>41</xdr:col>
      <xdr:colOff>0</xdr:colOff>
      <xdr:row>54</xdr:row>
      <xdr:rowOff>0</xdr:rowOff>
    </xdr:to>
    <xdr:sp macro="" textlink="">
      <xdr:nvSpPr>
        <xdr:cNvPr id="186" name="Line 88">
          <a:extLst>
            <a:ext uri="{FF2B5EF4-FFF2-40B4-BE49-F238E27FC236}">
              <a16:creationId xmlns:a16="http://schemas.microsoft.com/office/drawing/2014/main" id="{B975990C-B6B0-4C5F-9DAF-6B26DB3B1068}"/>
            </a:ext>
          </a:extLst>
        </xdr:cNvPr>
        <xdr:cNvSpPr>
          <a:spLocks noChangeShapeType="1"/>
        </xdr:cNvSpPr>
      </xdr:nvSpPr>
      <xdr:spPr bwMode="auto">
        <a:xfrm flipH="1" flipV="1">
          <a:off x="8639175" y="111156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66675</xdr:colOff>
      <xdr:row>35</xdr:row>
      <xdr:rowOff>19050</xdr:rowOff>
    </xdr:from>
    <xdr:to>
      <xdr:col>25</xdr:col>
      <xdr:colOff>123825</xdr:colOff>
      <xdr:row>37</xdr:row>
      <xdr:rowOff>0</xdr:rowOff>
    </xdr:to>
    <xdr:sp macro="" textlink="">
      <xdr:nvSpPr>
        <xdr:cNvPr id="187" name="Line 89">
          <a:extLst>
            <a:ext uri="{FF2B5EF4-FFF2-40B4-BE49-F238E27FC236}">
              <a16:creationId xmlns:a16="http://schemas.microsoft.com/office/drawing/2014/main" id="{B801D9DE-F4D3-4F2A-A508-D230C3A22893}"/>
            </a:ext>
          </a:extLst>
        </xdr:cNvPr>
        <xdr:cNvSpPr>
          <a:spLocks noChangeShapeType="1"/>
        </xdr:cNvSpPr>
      </xdr:nvSpPr>
      <xdr:spPr bwMode="auto">
        <a:xfrm flipH="1">
          <a:off x="5467350" y="7705725"/>
          <a:ext cx="247650" cy="361950"/>
        </a:xfrm>
        <a:prstGeom prst="line">
          <a:avLst/>
        </a:prstGeom>
        <a:noFill/>
        <a:ln w="952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25</xdr:col>
      <xdr:colOff>133350</xdr:colOff>
      <xdr:row>34</xdr:row>
      <xdr:rowOff>133350</xdr:rowOff>
    </xdr:from>
    <xdr:to>
      <xdr:col>28</xdr:col>
      <xdr:colOff>142875</xdr:colOff>
      <xdr:row>35</xdr:row>
      <xdr:rowOff>76200</xdr:rowOff>
    </xdr:to>
    <xdr:sp macro="" textlink="">
      <xdr:nvSpPr>
        <xdr:cNvPr id="188" name="Text Box 90">
          <a:extLst>
            <a:ext uri="{FF2B5EF4-FFF2-40B4-BE49-F238E27FC236}">
              <a16:creationId xmlns:a16="http://schemas.microsoft.com/office/drawing/2014/main" id="{994E5ACA-2A52-4B86-9B4D-A3A6C08A823A}"/>
            </a:ext>
          </a:extLst>
        </xdr:cNvPr>
        <xdr:cNvSpPr txBox="1">
          <a:spLocks noChangeArrowheads="1"/>
        </xdr:cNvSpPr>
      </xdr:nvSpPr>
      <xdr:spPr bwMode="auto">
        <a:xfrm>
          <a:off x="5724525" y="7629525"/>
          <a:ext cx="581025" cy="1333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９００　柱</a:t>
          </a:r>
        </a:p>
      </xdr:txBody>
    </xdr:sp>
    <xdr:clientData/>
  </xdr:twoCellAnchor>
  <xdr:twoCellAnchor>
    <xdr:from>
      <xdr:col>13</xdr:col>
      <xdr:colOff>142875</xdr:colOff>
      <xdr:row>36</xdr:row>
      <xdr:rowOff>0</xdr:rowOff>
    </xdr:from>
    <xdr:to>
      <xdr:col>15</xdr:col>
      <xdr:colOff>180975</xdr:colOff>
      <xdr:row>36</xdr:row>
      <xdr:rowOff>0</xdr:rowOff>
    </xdr:to>
    <xdr:sp macro="" textlink="">
      <xdr:nvSpPr>
        <xdr:cNvPr id="189" name="Line 91">
          <a:extLst>
            <a:ext uri="{FF2B5EF4-FFF2-40B4-BE49-F238E27FC236}">
              <a16:creationId xmlns:a16="http://schemas.microsoft.com/office/drawing/2014/main" id="{D2EAC97A-C250-42C5-A274-38441B2DA42C}"/>
            </a:ext>
          </a:extLst>
        </xdr:cNvPr>
        <xdr:cNvSpPr>
          <a:spLocks noChangeShapeType="1"/>
        </xdr:cNvSpPr>
      </xdr:nvSpPr>
      <xdr:spPr bwMode="auto">
        <a:xfrm>
          <a:off x="3448050" y="787717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66675</xdr:colOff>
      <xdr:row>50</xdr:row>
      <xdr:rowOff>85725</xdr:rowOff>
    </xdr:from>
    <xdr:to>
      <xdr:col>33</xdr:col>
      <xdr:colOff>28575</xdr:colOff>
      <xdr:row>51</xdr:row>
      <xdr:rowOff>38100</xdr:rowOff>
    </xdr:to>
    <xdr:sp macro="" textlink="">
      <xdr:nvSpPr>
        <xdr:cNvPr id="190" name="Freeform 92">
          <a:extLst>
            <a:ext uri="{FF2B5EF4-FFF2-40B4-BE49-F238E27FC236}">
              <a16:creationId xmlns:a16="http://schemas.microsoft.com/office/drawing/2014/main" id="{F2EE10F7-F5CE-4E89-A1BB-5B741B7E101B}"/>
            </a:ext>
          </a:extLst>
        </xdr:cNvPr>
        <xdr:cNvSpPr>
          <a:spLocks/>
        </xdr:cNvSpPr>
      </xdr:nvSpPr>
      <xdr:spPr bwMode="auto">
        <a:xfrm>
          <a:off x="6991350" y="10629900"/>
          <a:ext cx="152400" cy="142875"/>
        </a:xfrm>
        <a:custGeom>
          <a:avLst/>
          <a:gdLst>
            <a:gd name="T0" fmla="*/ 2147483647 w 16"/>
            <a:gd name="T1" fmla="*/ 2147483647 h 15"/>
            <a:gd name="T2" fmla="*/ 2147483647 w 16"/>
            <a:gd name="T3" fmla="*/ 0 h 15"/>
            <a:gd name="T4" fmla="*/ 2147483647 w 16"/>
            <a:gd name="T5" fmla="*/ 2147483647 h 15"/>
            <a:gd name="T6" fmla="*/ 2147483647 w 16"/>
            <a:gd name="T7" fmla="*/ 2147483647 h 15"/>
            <a:gd name="T8" fmla="*/ 0 60000 65536"/>
            <a:gd name="T9" fmla="*/ 0 60000 65536"/>
            <a:gd name="T10" fmla="*/ 0 60000 65536"/>
            <a:gd name="T11" fmla="*/ 0 60000 65536"/>
            <a:gd name="T12" fmla="*/ 0 w 16"/>
            <a:gd name="T13" fmla="*/ 0 h 15"/>
            <a:gd name="T14" fmla="*/ 16 w 16"/>
            <a:gd name="T15" fmla="*/ 15 h 15"/>
          </a:gdLst>
          <a:ahLst/>
          <a:cxnLst>
            <a:cxn ang="T8">
              <a:pos x="T0" y="T1"/>
            </a:cxn>
            <a:cxn ang="T9">
              <a:pos x="T2" y="T3"/>
            </a:cxn>
            <a:cxn ang="T10">
              <a:pos x="T4" y="T5"/>
            </a:cxn>
            <a:cxn ang="T11">
              <a:pos x="T6" y="T7"/>
            </a:cxn>
          </a:cxnLst>
          <a:rect l="T12" t="T13" r="T14" b="T15"/>
          <a:pathLst>
            <a:path w="16" h="15">
              <a:moveTo>
                <a:pt x="8" y="12"/>
              </a:moveTo>
              <a:cubicBezTo>
                <a:pt x="0" y="9"/>
                <a:pt x="4" y="3"/>
                <a:pt x="9" y="0"/>
              </a:cubicBezTo>
              <a:cubicBezTo>
                <a:pt x="14" y="2"/>
                <a:pt x="12" y="4"/>
                <a:pt x="16" y="7"/>
              </a:cubicBezTo>
              <a:cubicBezTo>
                <a:pt x="14" y="15"/>
                <a:pt x="14" y="12"/>
                <a:pt x="8" y="12"/>
              </a:cubicBezTo>
              <a:close/>
            </a:path>
          </a:pathLst>
        </a:custGeom>
        <a:solidFill>
          <a:srgbClr val="FFFFFF"/>
        </a:solidFill>
        <a:ln w="9525" cap="flat" cmpd="sng">
          <a:solidFill>
            <a:srgbClr val="000000"/>
          </a:solidFill>
          <a:prstDash val="solid"/>
          <a:round/>
          <a:headEnd/>
          <a:tailEnd/>
        </a:ln>
      </xdr:spPr>
    </xdr:sp>
    <xdr:clientData/>
  </xdr:twoCellAnchor>
  <xdr:twoCellAnchor>
    <xdr:from>
      <xdr:col>11</xdr:col>
      <xdr:colOff>76200</xdr:colOff>
      <xdr:row>35</xdr:row>
      <xdr:rowOff>0</xdr:rowOff>
    </xdr:from>
    <xdr:to>
      <xdr:col>11</xdr:col>
      <xdr:colOff>76200</xdr:colOff>
      <xdr:row>39</xdr:row>
      <xdr:rowOff>114300</xdr:rowOff>
    </xdr:to>
    <xdr:sp macro="" textlink="">
      <xdr:nvSpPr>
        <xdr:cNvPr id="191" name="Line 93">
          <a:extLst>
            <a:ext uri="{FF2B5EF4-FFF2-40B4-BE49-F238E27FC236}">
              <a16:creationId xmlns:a16="http://schemas.microsoft.com/office/drawing/2014/main" id="{53B72A9B-1D58-4DF3-8CE6-E9F37B70A875}"/>
            </a:ext>
          </a:extLst>
        </xdr:cNvPr>
        <xdr:cNvSpPr>
          <a:spLocks noChangeShapeType="1"/>
        </xdr:cNvSpPr>
      </xdr:nvSpPr>
      <xdr:spPr bwMode="auto">
        <a:xfrm flipV="1">
          <a:off x="3000375" y="7686675"/>
          <a:ext cx="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666750</xdr:colOff>
      <xdr:row>54</xdr:row>
      <xdr:rowOff>0</xdr:rowOff>
    </xdr:from>
    <xdr:to>
      <xdr:col>13</xdr:col>
      <xdr:colOff>0</xdr:colOff>
      <xdr:row>54</xdr:row>
      <xdr:rowOff>0</xdr:rowOff>
    </xdr:to>
    <xdr:sp macro="" textlink="">
      <xdr:nvSpPr>
        <xdr:cNvPr id="192" name="Line 94">
          <a:extLst>
            <a:ext uri="{FF2B5EF4-FFF2-40B4-BE49-F238E27FC236}">
              <a16:creationId xmlns:a16="http://schemas.microsoft.com/office/drawing/2014/main" id="{C6D7F6C2-648A-4CE6-BCED-EF037953D7DD}"/>
            </a:ext>
          </a:extLst>
        </xdr:cNvPr>
        <xdr:cNvSpPr>
          <a:spLocks noChangeShapeType="1"/>
        </xdr:cNvSpPr>
      </xdr:nvSpPr>
      <xdr:spPr bwMode="auto">
        <a:xfrm>
          <a:off x="1190625" y="11306175"/>
          <a:ext cx="2114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54</xdr:row>
      <xdr:rowOff>0</xdr:rowOff>
    </xdr:from>
    <xdr:to>
      <xdr:col>39</xdr:col>
      <xdr:colOff>0</xdr:colOff>
      <xdr:row>54</xdr:row>
      <xdr:rowOff>0</xdr:rowOff>
    </xdr:to>
    <xdr:sp macro="" textlink="">
      <xdr:nvSpPr>
        <xdr:cNvPr id="193" name="Line 95">
          <a:extLst>
            <a:ext uri="{FF2B5EF4-FFF2-40B4-BE49-F238E27FC236}">
              <a16:creationId xmlns:a16="http://schemas.microsoft.com/office/drawing/2014/main" id="{7FED7252-EB59-4AB3-959F-694BF651A7AD}"/>
            </a:ext>
          </a:extLst>
        </xdr:cNvPr>
        <xdr:cNvSpPr>
          <a:spLocks noChangeShapeType="1"/>
        </xdr:cNvSpPr>
      </xdr:nvSpPr>
      <xdr:spPr bwMode="auto">
        <a:xfrm>
          <a:off x="4067175" y="11306175"/>
          <a:ext cx="419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56</xdr:row>
      <xdr:rowOff>0</xdr:rowOff>
    </xdr:from>
    <xdr:to>
      <xdr:col>39</xdr:col>
      <xdr:colOff>0</xdr:colOff>
      <xdr:row>56</xdr:row>
      <xdr:rowOff>0</xdr:rowOff>
    </xdr:to>
    <xdr:sp macro="" textlink="">
      <xdr:nvSpPr>
        <xdr:cNvPr id="194" name="Line 96">
          <a:extLst>
            <a:ext uri="{FF2B5EF4-FFF2-40B4-BE49-F238E27FC236}">
              <a16:creationId xmlns:a16="http://schemas.microsoft.com/office/drawing/2014/main" id="{A0A8A6FE-5178-4646-AB3D-0941CF8DF124}"/>
            </a:ext>
          </a:extLst>
        </xdr:cNvPr>
        <xdr:cNvSpPr>
          <a:spLocks noChangeShapeType="1"/>
        </xdr:cNvSpPr>
      </xdr:nvSpPr>
      <xdr:spPr bwMode="auto">
        <a:xfrm>
          <a:off x="8067675" y="116871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50</xdr:row>
      <xdr:rowOff>76200</xdr:rowOff>
    </xdr:from>
    <xdr:to>
      <xdr:col>28</xdr:col>
      <xdr:colOff>67725</xdr:colOff>
      <xdr:row>53</xdr:row>
      <xdr:rowOff>1500</xdr:rowOff>
    </xdr:to>
    <xdr:sp macro="" textlink="">
      <xdr:nvSpPr>
        <xdr:cNvPr id="195" name="Rectangle 99">
          <a:extLst>
            <a:ext uri="{FF2B5EF4-FFF2-40B4-BE49-F238E27FC236}">
              <a16:creationId xmlns:a16="http://schemas.microsoft.com/office/drawing/2014/main" id="{06D1F484-1220-4633-979A-55B70812B97D}"/>
            </a:ext>
          </a:extLst>
        </xdr:cNvPr>
        <xdr:cNvSpPr>
          <a:spLocks noChangeArrowheads="1"/>
        </xdr:cNvSpPr>
      </xdr:nvSpPr>
      <xdr:spPr bwMode="auto">
        <a:xfrm>
          <a:off x="5791200" y="10620375"/>
          <a:ext cx="439200" cy="496800"/>
        </a:xfrm>
        <a:prstGeom prst="rect">
          <a:avLst/>
        </a:prstGeom>
        <a:solidFill>
          <a:srgbClr val="FFFFFF"/>
        </a:solidFill>
        <a:ln w="19050">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試食試飲ブース</a:t>
          </a:r>
          <a:endParaRPr lang="en-US" altLang="ja-JP" sz="600" b="0" i="0" u="none" strike="noStrike" baseline="0">
            <a:solidFill>
              <a:srgbClr val="000000"/>
            </a:solidFill>
            <a:latin typeface="ＭＳ Ｐゴシック"/>
            <a:ea typeface="ＭＳ Ｐゴシック"/>
          </a:endParaRPr>
        </a:p>
        <a:p>
          <a:pPr algn="ctr" rtl="0">
            <a:defRPr sz="1000"/>
          </a:pPr>
          <a:r>
            <a:rPr lang="ja-JP" altLang="en-US" sz="600" b="0" i="0" u="none" strike="noStrike" baseline="0">
              <a:solidFill>
                <a:srgbClr val="000000"/>
              </a:solidFill>
              <a:latin typeface="ＭＳ Ｐゴシック"/>
              <a:ea typeface="ＭＳ Ｐゴシック"/>
            </a:rPr>
            <a:t>洗浄設備</a:t>
          </a:r>
          <a:endParaRPr lang="en-US" altLang="ja-JP" sz="600" b="0" i="0" u="none" strike="noStrike" baseline="0">
            <a:solidFill>
              <a:srgbClr val="000000"/>
            </a:solidFill>
            <a:latin typeface="ＭＳ Ｐゴシック"/>
            <a:ea typeface="ＭＳ Ｐゴシック"/>
          </a:endParaRPr>
        </a:p>
        <a:p>
          <a:pPr algn="ctr" rtl="0">
            <a:defRPr sz="1000"/>
          </a:pPr>
          <a:r>
            <a:rPr lang="ja-JP" altLang="en-US" sz="600" b="0" i="0" u="none" strike="noStrike" baseline="0">
              <a:solidFill>
                <a:srgbClr val="000000"/>
              </a:solidFill>
              <a:latin typeface="ＭＳ Ｐゴシック"/>
              <a:ea typeface="ＭＳ Ｐゴシック"/>
            </a:rPr>
            <a:t>あり</a:t>
          </a:r>
        </a:p>
      </xdr:txBody>
    </xdr:sp>
    <xdr:clientData/>
  </xdr:twoCellAnchor>
  <xdr:twoCellAnchor>
    <xdr:from>
      <xdr:col>22</xdr:col>
      <xdr:colOff>28575</xdr:colOff>
      <xdr:row>46</xdr:row>
      <xdr:rowOff>66675</xdr:rowOff>
    </xdr:from>
    <xdr:to>
      <xdr:col>24</xdr:col>
      <xdr:colOff>142875</xdr:colOff>
      <xdr:row>50</xdr:row>
      <xdr:rowOff>66675</xdr:rowOff>
    </xdr:to>
    <xdr:sp macro="" textlink="">
      <xdr:nvSpPr>
        <xdr:cNvPr id="196" name="Rectangle 100" descr="20%">
          <a:extLst>
            <a:ext uri="{FF2B5EF4-FFF2-40B4-BE49-F238E27FC236}">
              <a16:creationId xmlns:a16="http://schemas.microsoft.com/office/drawing/2014/main" id="{03D6AF2C-FB0B-4F9E-A585-2FDDE9831750}"/>
            </a:ext>
          </a:extLst>
        </xdr:cNvPr>
        <xdr:cNvSpPr>
          <a:spLocks noChangeArrowheads="1"/>
        </xdr:cNvSpPr>
      </xdr:nvSpPr>
      <xdr:spPr bwMode="auto">
        <a:xfrm rot="-5400000">
          <a:off x="4914900" y="9982200"/>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200"/>
            </a:lnSpc>
            <a:defRPr sz="1000"/>
          </a:pPr>
          <a:r>
            <a:rPr lang="ja-JP" altLang="en-US" sz="1100" b="0" i="0" u="none" strike="noStrike" baseline="0">
              <a:solidFill>
                <a:srgbClr val="000000"/>
              </a:solidFill>
              <a:latin typeface="ＭＳ Ｐゴシック"/>
              <a:ea typeface="ＭＳ Ｐゴシック"/>
            </a:rPr>
            <a:t>④</a:t>
          </a:r>
        </a:p>
      </xdr:txBody>
    </xdr:sp>
    <xdr:clientData/>
  </xdr:twoCellAnchor>
  <xdr:twoCellAnchor>
    <xdr:from>
      <xdr:col>5</xdr:col>
      <xdr:colOff>0</xdr:colOff>
      <xdr:row>32</xdr:row>
      <xdr:rowOff>209550</xdr:rowOff>
    </xdr:from>
    <xdr:to>
      <xdr:col>18</xdr:col>
      <xdr:colOff>0</xdr:colOff>
      <xdr:row>33</xdr:row>
      <xdr:rowOff>0</xdr:rowOff>
    </xdr:to>
    <xdr:sp macro="" textlink="">
      <xdr:nvSpPr>
        <xdr:cNvPr id="197" name="Text Box 101">
          <a:extLst>
            <a:ext uri="{FF2B5EF4-FFF2-40B4-BE49-F238E27FC236}">
              <a16:creationId xmlns:a16="http://schemas.microsoft.com/office/drawing/2014/main" id="{27FD7169-E5BC-4896-A978-172E095A7CFD}"/>
            </a:ext>
          </a:extLst>
        </xdr:cNvPr>
        <xdr:cNvSpPr txBox="1">
          <a:spLocks noChangeArrowheads="1"/>
        </xdr:cNvSpPr>
      </xdr:nvSpPr>
      <xdr:spPr bwMode="auto">
        <a:xfrm>
          <a:off x="1781175" y="6877050"/>
          <a:ext cx="2476500" cy="3810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試食・試飲ブースを設置する場合</a:t>
          </a:r>
        </a:p>
      </xdr:txBody>
    </xdr:sp>
    <xdr:clientData/>
  </xdr:twoCellAnchor>
  <xdr:twoCellAnchor>
    <xdr:from>
      <xdr:col>1</xdr:col>
      <xdr:colOff>304800</xdr:colOff>
      <xdr:row>32</xdr:row>
      <xdr:rowOff>209550</xdr:rowOff>
    </xdr:from>
    <xdr:to>
      <xdr:col>5</xdr:col>
      <xdr:colOff>0</xdr:colOff>
      <xdr:row>33</xdr:row>
      <xdr:rowOff>0</xdr:rowOff>
    </xdr:to>
    <xdr:sp macro="" textlink="">
      <xdr:nvSpPr>
        <xdr:cNvPr id="198" name="Rectangle 102">
          <a:extLst>
            <a:ext uri="{FF2B5EF4-FFF2-40B4-BE49-F238E27FC236}">
              <a16:creationId xmlns:a16="http://schemas.microsoft.com/office/drawing/2014/main" id="{B90EAB5B-CE9E-415D-8437-2E061470FD8A}"/>
            </a:ext>
          </a:extLst>
        </xdr:cNvPr>
        <xdr:cNvSpPr>
          <a:spLocks noChangeArrowheads="1"/>
        </xdr:cNvSpPr>
      </xdr:nvSpPr>
      <xdr:spPr bwMode="auto">
        <a:xfrm>
          <a:off x="828675" y="6877050"/>
          <a:ext cx="952500" cy="38100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配置例　１</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24</xdr:col>
      <xdr:colOff>152399</xdr:colOff>
      <xdr:row>46</xdr:row>
      <xdr:rowOff>66675</xdr:rowOff>
    </xdr:from>
    <xdr:to>
      <xdr:col>28</xdr:col>
      <xdr:colOff>123824</xdr:colOff>
      <xdr:row>48</xdr:row>
      <xdr:rowOff>180975</xdr:rowOff>
    </xdr:to>
    <xdr:sp macro="" textlink="">
      <xdr:nvSpPr>
        <xdr:cNvPr id="199" name="Rectangle 107" descr="20%">
          <a:extLst>
            <a:ext uri="{FF2B5EF4-FFF2-40B4-BE49-F238E27FC236}">
              <a16:creationId xmlns:a16="http://schemas.microsoft.com/office/drawing/2014/main" id="{1CCF055A-6F31-4BE5-B377-9D51AD7601CE}"/>
            </a:ext>
          </a:extLst>
        </xdr:cNvPr>
        <xdr:cNvSpPr>
          <a:spLocks noChangeArrowheads="1"/>
        </xdr:cNvSpPr>
      </xdr:nvSpPr>
      <xdr:spPr bwMode="auto">
        <a:xfrm>
          <a:off x="5553074" y="9848850"/>
          <a:ext cx="733425"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⑤</a:t>
          </a:r>
        </a:p>
      </xdr:txBody>
    </xdr:sp>
    <xdr:clientData/>
  </xdr:twoCellAnchor>
  <xdr:twoCellAnchor>
    <xdr:from>
      <xdr:col>29</xdr:col>
      <xdr:colOff>76200</xdr:colOff>
      <xdr:row>33</xdr:row>
      <xdr:rowOff>0</xdr:rowOff>
    </xdr:from>
    <xdr:to>
      <xdr:col>43</xdr:col>
      <xdr:colOff>133350</xdr:colOff>
      <xdr:row>36</xdr:row>
      <xdr:rowOff>100853</xdr:rowOff>
    </xdr:to>
    <xdr:grpSp>
      <xdr:nvGrpSpPr>
        <xdr:cNvPr id="200" name="グループ化 113">
          <a:extLst>
            <a:ext uri="{FF2B5EF4-FFF2-40B4-BE49-F238E27FC236}">
              <a16:creationId xmlns:a16="http://schemas.microsoft.com/office/drawing/2014/main" id="{173C4F89-880D-4149-B5FF-69A9ADD720C8}"/>
            </a:ext>
          </a:extLst>
        </xdr:cNvPr>
        <xdr:cNvGrpSpPr>
          <a:grpSpLocks/>
        </xdr:cNvGrpSpPr>
      </xdr:nvGrpSpPr>
      <xdr:grpSpPr bwMode="auto">
        <a:xfrm>
          <a:off x="6436783" y="7260167"/>
          <a:ext cx="2724150" cy="725269"/>
          <a:chOff x="6734175" y="485775"/>
          <a:chExt cx="2724150" cy="723900"/>
        </a:xfrm>
      </xdr:grpSpPr>
      <xdr:sp macro="" textlink="">
        <xdr:nvSpPr>
          <xdr:cNvPr id="201" name="Text Box 103">
            <a:extLst>
              <a:ext uri="{FF2B5EF4-FFF2-40B4-BE49-F238E27FC236}">
                <a16:creationId xmlns:a16="http://schemas.microsoft.com/office/drawing/2014/main" id="{D86BA8A8-04C8-C4DF-63FC-8E1EFDDDC9B8}"/>
              </a:ext>
            </a:extLst>
          </xdr:cNvPr>
          <xdr:cNvSpPr txBox="1">
            <a:spLocks noChangeArrowheads="1"/>
          </xdr:cNvSpPr>
        </xdr:nvSpPr>
        <xdr:spPr bwMode="auto">
          <a:xfrm>
            <a:off x="6753225" y="752475"/>
            <a:ext cx="1514475" cy="409575"/>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テント</a:t>
            </a:r>
          </a:p>
          <a:p>
            <a:pPr algn="l" rtl="0">
              <a:lnSpc>
                <a:spcPts val="1000"/>
              </a:lnSpc>
              <a:defRPr sz="1000"/>
            </a:pPr>
            <a:r>
              <a:rPr lang="ja-JP" altLang="en-US" sz="900" b="0" i="0" u="none" strike="noStrike" baseline="0">
                <a:solidFill>
                  <a:srgbClr val="000000"/>
                </a:solidFill>
                <a:latin typeface="ＭＳ Ｐゴシック"/>
                <a:ea typeface="ＭＳ Ｐゴシック"/>
              </a:rPr>
              <a:t>○ 試食・試飲用ブース</a:t>
            </a:r>
          </a:p>
        </xdr:txBody>
      </xdr:sp>
      <xdr:sp macro="" textlink="">
        <xdr:nvSpPr>
          <xdr:cNvPr id="202" name="Text Box 104">
            <a:extLst>
              <a:ext uri="{FF2B5EF4-FFF2-40B4-BE49-F238E27FC236}">
                <a16:creationId xmlns:a16="http://schemas.microsoft.com/office/drawing/2014/main" id="{7A9B0236-EC7F-C36B-B0F3-C31DF9267FA5}"/>
              </a:ext>
            </a:extLst>
          </xdr:cNvPr>
          <xdr:cNvSpPr txBox="1">
            <a:spLocks noChangeArrowheads="1"/>
          </xdr:cNvSpPr>
        </xdr:nvSpPr>
        <xdr:spPr bwMode="auto">
          <a:xfrm>
            <a:off x="8096250" y="704850"/>
            <a:ext cx="1143000" cy="47625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2.4m×3.6m</a:t>
            </a:r>
          </a:p>
          <a:p>
            <a:pPr algn="l" rtl="0">
              <a:lnSpc>
                <a:spcPts val="1100"/>
              </a:lnSpc>
              <a:defRPr sz="1000"/>
            </a:pPr>
            <a:r>
              <a:rPr lang="en-US" altLang="ja-JP" sz="1000" b="0" i="0" u="none" strike="noStrike" baseline="0">
                <a:solidFill>
                  <a:srgbClr val="000000"/>
                </a:solidFill>
                <a:latin typeface="ＭＳ Ｐゴシック"/>
                <a:ea typeface="ＭＳ Ｐゴシック"/>
              </a:rPr>
              <a:t>2.4m×2.4m</a:t>
            </a:r>
          </a:p>
        </xdr:txBody>
      </xdr:sp>
      <xdr:sp macro="" textlink="">
        <xdr:nvSpPr>
          <xdr:cNvPr id="203" name="Text Box 105">
            <a:extLst>
              <a:ext uri="{FF2B5EF4-FFF2-40B4-BE49-F238E27FC236}">
                <a16:creationId xmlns:a16="http://schemas.microsoft.com/office/drawing/2014/main" id="{6C2886E6-984F-D614-CB47-3C3D51D215A9}"/>
              </a:ext>
            </a:extLst>
          </xdr:cNvPr>
          <xdr:cNvSpPr txBox="1">
            <a:spLocks noChangeArrowheads="1"/>
          </xdr:cNvSpPr>
        </xdr:nvSpPr>
        <xdr:spPr bwMode="auto">
          <a:xfrm>
            <a:off x="6924675" y="552450"/>
            <a:ext cx="1143000" cy="17145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テント等の大きさ</a:t>
            </a:r>
          </a:p>
        </xdr:txBody>
      </xdr:sp>
      <xdr:sp macro="" textlink="">
        <xdr:nvSpPr>
          <xdr:cNvPr id="204" name="AutoShape 106">
            <a:extLst>
              <a:ext uri="{FF2B5EF4-FFF2-40B4-BE49-F238E27FC236}">
                <a16:creationId xmlns:a16="http://schemas.microsoft.com/office/drawing/2014/main" id="{13A536E7-459D-5FB4-043B-D0637265CBBF}"/>
              </a:ext>
            </a:extLst>
          </xdr:cNvPr>
          <xdr:cNvSpPr>
            <a:spLocks noChangeArrowheads="1"/>
          </xdr:cNvSpPr>
        </xdr:nvSpPr>
        <xdr:spPr bwMode="auto">
          <a:xfrm>
            <a:off x="6734175" y="485775"/>
            <a:ext cx="2724150" cy="723900"/>
          </a:xfrm>
          <a:prstGeom prst="roundRect">
            <a:avLst>
              <a:gd name="adj" fmla="val 9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28</xdr:col>
      <xdr:colOff>76200</xdr:colOff>
      <xdr:row>50</xdr:row>
      <xdr:rowOff>76200</xdr:rowOff>
    </xdr:from>
    <xdr:to>
      <xdr:col>32</xdr:col>
      <xdr:colOff>38099</xdr:colOff>
      <xdr:row>53</xdr:row>
      <xdr:rowOff>0</xdr:rowOff>
    </xdr:to>
    <xdr:sp macro="" textlink="">
      <xdr:nvSpPr>
        <xdr:cNvPr id="205" name="Rectangle 98" descr="20%">
          <a:extLst>
            <a:ext uri="{FF2B5EF4-FFF2-40B4-BE49-F238E27FC236}">
              <a16:creationId xmlns:a16="http://schemas.microsoft.com/office/drawing/2014/main" id="{13317A65-BA0D-457D-8BFC-358DCAF3C04E}"/>
            </a:ext>
          </a:extLst>
        </xdr:cNvPr>
        <xdr:cNvSpPr>
          <a:spLocks noChangeArrowheads="1"/>
        </xdr:cNvSpPr>
      </xdr:nvSpPr>
      <xdr:spPr bwMode="auto">
        <a:xfrm>
          <a:off x="6238875" y="10620375"/>
          <a:ext cx="723899"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300"/>
            </a:lnSpc>
            <a:defRPr sz="1000"/>
          </a:pPr>
          <a:r>
            <a:rPr lang="ja-JP" altLang="en-US" sz="1100" b="0" i="0" u="none" strike="noStrike" baseline="0">
              <a:solidFill>
                <a:srgbClr val="000000"/>
              </a:solidFill>
              <a:latin typeface="ＭＳ Ｐゴシック"/>
              <a:ea typeface="ＭＳ Ｐゴシック"/>
            </a:rPr>
            <a:t>②</a:t>
          </a:r>
        </a:p>
      </xdr:txBody>
    </xdr:sp>
    <xdr:clientData/>
  </xdr:twoCellAnchor>
  <xdr:twoCellAnchor>
    <xdr:from>
      <xdr:col>22</xdr:col>
      <xdr:colOff>28575</xdr:colOff>
      <xdr:row>50</xdr:row>
      <xdr:rowOff>76200</xdr:rowOff>
    </xdr:from>
    <xdr:to>
      <xdr:col>25</xdr:col>
      <xdr:colOff>190499</xdr:colOff>
      <xdr:row>53</xdr:row>
      <xdr:rowOff>0</xdr:rowOff>
    </xdr:to>
    <xdr:sp macro="" textlink="">
      <xdr:nvSpPr>
        <xdr:cNvPr id="206" name="Rectangle 98" descr="20%">
          <a:extLst>
            <a:ext uri="{FF2B5EF4-FFF2-40B4-BE49-F238E27FC236}">
              <a16:creationId xmlns:a16="http://schemas.microsoft.com/office/drawing/2014/main" id="{14FC0249-A888-4662-B4F0-C1E1630E77A9}"/>
            </a:ext>
          </a:extLst>
        </xdr:cNvPr>
        <xdr:cNvSpPr>
          <a:spLocks noChangeArrowheads="1"/>
        </xdr:cNvSpPr>
      </xdr:nvSpPr>
      <xdr:spPr bwMode="auto">
        <a:xfrm>
          <a:off x="5048250" y="10620375"/>
          <a:ext cx="733424"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300"/>
            </a:lnSpc>
            <a:defRPr sz="1000"/>
          </a:pPr>
          <a:r>
            <a:rPr lang="ja-JP" altLang="en-US" sz="1100" b="0" i="0" u="none" strike="noStrike" baseline="0">
              <a:solidFill>
                <a:srgbClr val="000000"/>
              </a:solidFill>
              <a:latin typeface="ＭＳ Ｐゴシック"/>
              <a:ea typeface="ＭＳ Ｐゴシック"/>
            </a:rPr>
            <a:t>③</a:t>
          </a:r>
        </a:p>
      </xdr:txBody>
    </xdr:sp>
    <xdr:clientData/>
  </xdr:twoCellAnchor>
  <xdr:twoCellAnchor>
    <xdr:from>
      <xdr:col>33</xdr:col>
      <xdr:colOff>76200</xdr:colOff>
      <xdr:row>48</xdr:row>
      <xdr:rowOff>180975</xdr:rowOff>
    </xdr:from>
    <xdr:to>
      <xdr:col>36</xdr:col>
      <xdr:colOff>0</xdr:colOff>
      <xdr:row>52</xdr:row>
      <xdr:rowOff>180975</xdr:rowOff>
    </xdr:to>
    <xdr:sp macro="" textlink="">
      <xdr:nvSpPr>
        <xdr:cNvPr id="207" name="Rectangle 98" descr="20%">
          <a:extLst>
            <a:ext uri="{FF2B5EF4-FFF2-40B4-BE49-F238E27FC236}">
              <a16:creationId xmlns:a16="http://schemas.microsoft.com/office/drawing/2014/main" id="{3C12E79A-A1B6-4313-9650-8450A7CD4194}"/>
            </a:ext>
          </a:extLst>
        </xdr:cNvPr>
        <xdr:cNvSpPr>
          <a:spLocks noChangeArrowheads="1"/>
        </xdr:cNvSpPr>
      </xdr:nvSpPr>
      <xdr:spPr bwMode="auto">
        <a:xfrm rot="-5400000">
          <a:off x="7058025" y="10477500"/>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200"/>
            </a:lnSpc>
            <a:defRPr sz="1000"/>
          </a:pPr>
          <a:r>
            <a:rPr lang="ja-JP" altLang="en-US" sz="1100" b="0" i="0" u="none" strike="noStrike" baseline="0">
              <a:solidFill>
                <a:srgbClr val="000000"/>
              </a:solidFill>
              <a:latin typeface="ＭＳ Ｐゴシック"/>
              <a:ea typeface="ＭＳ Ｐゴシック"/>
            </a:rPr>
            <a:t>①</a:t>
          </a:r>
        </a:p>
      </xdr:txBody>
    </xdr:sp>
    <xdr:clientData/>
  </xdr:twoCellAnchor>
  <xdr:twoCellAnchor>
    <xdr:from>
      <xdr:col>13</xdr:col>
      <xdr:colOff>142875</xdr:colOff>
      <xdr:row>42</xdr:row>
      <xdr:rowOff>95250</xdr:rowOff>
    </xdr:from>
    <xdr:to>
      <xdr:col>16</xdr:col>
      <xdr:colOff>142875</xdr:colOff>
      <xdr:row>43</xdr:row>
      <xdr:rowOff>57150</xdr:rowOff>
    </xdr:to>
    <xdr:sp macro="" textlink="">
      <xdr:nvSpPr>
        <xdr:cNvPr id="208" name="Text Box 35">
          <a:extLst>
            <a:ext uri="{FF2B5EF4-FFF2-40B4-BE49-F238E27FC236}">
              <a16:creationId xmlns:a16="http://schemas.microsoft.com/office/drawing/2014/main" id="{3FB40C34-303D-478C-9667-F3C69B2FCF1A}"/>
            </a:ext>
          </a:extLst>
        </xdr:cNvPr>
        <xdr:cNvSpPr txBox="1">
          <a:spLocks noChangeArrowheads="1"/>
        </xdr:cNvSpPr>
      </xdr:nvSpPr>
      <xdr:spPr bwMode="auto">
        <a:xfrm>
          <a:off x="3448050" y="9115425"/>
          <a:ext cx="571500"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ゴシック"/>
              <a:ea typeface="ＭＳ Ｐゴシック"/>
            </a:rPr>
            <a:t>ビル通路</a:t>
          </a:r>
        </a:p>
      </xdr:txBody>
    </xdr:sp>
    <xdr:clientData/>
  </xdr:twoCellAnchor>
  <xdr:twoCellAnchor>
    <xdr:from>
      <xdr:col>41</xdr:col>
      <xdr:colOff>0</xdr:colOff>
      <xdr:row>83</xdr:row>
      <xdr:rowOff>0</xdr:rowOff>
    </xdr:from>
    <xdr:to>
      <xdr:col>43</xdr:col>
      <xdr:colOff>0</xdr:colOff>
      <xdr:row>84</xdr:row>
      <xdr:rowOff>0</xdr:rowOff>
    </xdr:to>
    <xdr:sp macro="" textlink="">
      <xdr:nvSpPr>
        <xdr:cNvPr id="209" name="Text Box 120">
          <a:extLst>
            <a:ext uri="{FF2B5EF4-FFF2-40B4-BE49-F238E27FC236}">
              <a16:creationId xmlns:a16="http://schemas.microsoft.com/office/drawing/2014/main" id="{E714BEF5-4DF4-407C-A435-D43F24AFA32D}"/>
            </a:ext>
          </a:extLst>
        </xdr:cNvPr>
        <xdr:cNvSpPr txBox="1">
          <a:spLocks noChangeArrowheads="1"/>
        </xdr:cNvSpPr>
      </xdr:nvSpPr>
      <xdr:spPr bwMode="auto">
        <a:xfrm>
          <a:off x="8639175" y="17478375"/>
          <a:ext cx="381000" cy="1905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13</xdr:col>
      <xdr:colOff>0</xdr:colOff>
      <xdr:row>65</xdr:row>
      <xdr:rowOff>0</xdr:rowOff>
    </xdr:from>
    <xdr:to>
      <xdr:col>17</xdr:col>
      <xdr:colOff>0</xdr:colOff>
      <xdr:row>84</xdr:row>
      <xdr:rowOff>0</xdr:rowOff>
    </xdr:to>
    <xdr:sp macro="" textlink="">
      <xdr:nvSpPr>
        <xdr:cNvPr id="210" name="Rectangle 6">
          <a:extLst>
            <a:ext uri="{FF2B5EF4-FFF2-40B4-BE49-F238E27FC236}">
              <a16:creationId xmlns:a16="http://schemas.microsoft.com/office/drawing/2014/main" id="{5A34A227-7A8B-4A3A-909F-A713AF901A6B}"/>
            </a:ext>
          </a:extLst>
        </xdr:cNvPr>
        <xdr:cNvSpPr>
          <a:spLocks noChangeArrowheads="1"/>
        </xdr:cNvSpPr>
      </xdr:nvSpPr>
      <xdr:spPr bwMode="auto">
        <a:xfrm>
          <a:off x="3305175" y="14049375"/>
          <a:ext cx="762000" cy="3619500"/>
        </a:xfrm>
        <a:prstGeom prst="rect">
          <a:avLst/>
        </a:prstGeom>
        <a:solidFill>
          <a:srgbClr val="FFFFFF"/>
        </a:solidFill>
        <a:ln w="9525">
          <a:solidFill>
            <a:srgbClr val="000000"/>
          </a:solidFill>
          <a:miter lim="800000"/>
          <a:headEnd/>
          <a:tailEnd/>
        </a:ln>
      </xdr:spPr>
    </xdr:sp>
    <xdr:clientData/>
  </xdr:twoCellAnchor>
  <xdr:twoCellAnchor>
    <xdr:from>
      <xdr:col>37</xdr:col>
      <xdr:colOff>85725</xdr:colOff>
      <xdr:row>81</xdr:row>
      <xdr:rowOff>104775</xdr:rowOff>
    </xdr:from>
    <xdr:to>
      <xdr:col>39</xdr:col>
      <xdr:colOff>0</xdr:colOff>
      <xdr:row>82</xdr:row>
      <xdr:rowOff>114300</xdr:rowOff>
    </xdr:to>
    <xdr:sp macro="" textlink="">
      <xdr:nvSpPr>
        <xdr:cNvPr id="211" name="Rectangle 15">
          <a:extLst>
            <a:ext uri="{FF2B5EF4-FFF2-40B4-BE49-F238E27FC236}">
              <a16:creationId xmlns:a16="http://schemas.microsoft.com/office/drawing/2014/main" id="{07F83B6F-0DB6-45F1-B786-6F628EFA0F43}"/>
            </a:ext>
          </a:extLst>
        </xdr:cNvPr>
        <xdr:cNvSpPr>
          <a:spLocks noChangeArrowheads="1"/>
        </xdr:cNvSpPr>
      </xdr:nvSpPr>
      <xdr:spPr bwMode="auto">
        <a:xfrm>
          <a:off x="7962900" y="17202150"/>
          <a:ext cx="295275" cy="200025"/>
        </a:xfrm>
        <a:prstGeom prst="rect">
          <a:avLst/>
        </a:prstGeom>
        <a:solidFill>
          <a:srgbClr val="FFFFFF"/>
        </a:solidFill>
        <a:ln w="9525">
          <a:solidFill>
            <a:srgbClr val="000000"/>
          </a:solidFill>
          <a:miter lim="800000"/>
          <a:headEnd/>
          <a:tailEnd/>
        </a:ln>
      </xdr:spPr>
    </xdr:sp>
    <xdr:clientData/>
  </xdr:twoCellAnchor>
  <xdr:twoCellAnchor>
    <xdr:from>
      <xdr:col>2</xdr:col>
      <xdr:colOff>85725</xdr:colOff>
      <xdr:row>69</xdr:row>
      <xdr:rowOff>104775</xdr:rowOff>
    </xdr:from>
    <xdr:to>
      <xdr:col>9</xdr:col>
      <xdr:colOff>0</xdr:colOff>
      <xdr:row>72</xdr:row>
      <xdr:rowOff>142875</xdr:rowOff>
    </xdr:to>
    <xdr:sp macro="" textlink="">
      <xdr:nvSpPr>
        <xdr:cNvPr id="212" name="Rectangle 7">
          <a:extLst>
            <a:ext uri="{FF2B5EF4-FFF2-40B4-BE49-F238E27FC236}">
              <a16:creationId xmlns:a16="http://schemas.microsoft.com/office/drawing/2014/main" id="{483E22D9-F4A6-47A5-91A5-DEF4372D2C06}"/>
            </a:ext>
          </a:extLst>
        </xdr:cNvPr>
        <xdr:cNvSpPr>
          <a:spLocks noChangeArrowheads="1"/>
        </xdr:cNvSpPr>
      </xdr:nvSpPr>
      <xdr:spPr bwMode="auto">
        <a:xfrm>
          <a:off x="1295400" y="14916150"/>
          <a:ext cx="1247775" cy="609600"/>
        </a:xfrm>
        <a:prstGeom prst="rect">
          <a:avLst/>
        </a:prstGeom>
        <a:solidFill>
          <a:srgbClr val="FFFFFF"/>
        </a:solidFill>
        <a:ln w="9525">
          <a:solidFill>
            <a:srgbClr val="000000"/>
          </a:solidFill>
          <a:miter lim="800000"/>
          <a:headEnd/>
          <a:tailEnd/>
        </a:ln>
      </xdr:spPr>
    </xdr:sp>
    <xdr:clientData/>
  </xdr:twoCellAnchor>
  <xdr:twoCellAnchor>
    <xdr:from>
      <xdr:col>2</xdr:col>
      <xdr:colOff>95250</xdr:colOff>
      <xdr:row>71</xdr:row>
      <xdr:rowOff>142875</xdr:rowOff>
    </xdr:from>
    <xdr:to>
      <xdr:col>5</xdr:col>
      <xdr:colOff>123825</xdr:colOff>
      <xdr:row>76</xdr:row>
      <xdr:rowOff>9525</xdr:rowOff>
    </xdr:to>
    <xdr:sp macro="" textlink="">
      <xdr:nvSpPr>
        <xdr:cNvPr id="213" name="Rectangle 8">
          <a:extLst>
            <a:ext uri="{FF2B5EF4-FFF2-40B4-BE49-F238E27FC236}">
              <a16:creationId xmlns:a16="http://schemas.microsoft.com/office/drawing/2014/main" id="{A6AC90AF-FA6D-4B50-BED6-0CF4BB40CB8C}"/>
            </a:ext>
          </a:extLst>
        </xdr:cNvPr>
        <xdr:cNvSpPr>
          <a:spLocks noChangeArrowheads="1"/>
        </xdr:cNvSpPr>
      </xdr:nvSpPr>
      <xdr:spPr bwMode="auto">
        <a:xfrm>
          <a:off x="1304925" y="15335250"/>
          <a:ext cx="600075" cy="819150"/>
        </a:xfrm>
        <a:prstGeom prst="rect">
          <a:avLst/>
        </a:prstGeom>
        <a:solidFill>
          <a:srgbClr val="FFFFFF"/>
        </a:solidFill>
        <a:ln w="9525">
          <a:solidFill>
            <a:srgbClr val="000000"/>
          </a:solidFill>
          <a:miter lim="800000"/>
          <a:headEnd/>
          <a:tailEnd/>
        </a:ln>
      </xdr:spPr>
    </xdr:sp>
    <xdr:clientData/>
  </xdr:twoCellAnchor>
  <xdr:twoCellAnchor>
    <xdr:from>
      <xdr:col>21</xdr:col>
      <xdr:colOff>9525</xdr:colOff>
      <xdr:row>64</xdr:row>
      <xdr:rowOff>38100</xdr:rowOff>
    </xdr:from>
    <xdr:to>
      <xdr:col>42</xdr:col>
      <xdr:colOff>0</xdr:colOff>
      <xdr:row>66</xdr:row>
      <xdr:rowOff>0</xdr:rowOff>
    </xdr:to>
    <xdr:sp macro="" textlink="">
      <xdr:nvSpPr>
        <xdr:cNvPr id="214" name="Rectangle 9">
          <a:extLst>
            <a:ext uri="{FF2B5EF4-FFF2-40B4-BE49-F238E27FC236}">
              <a16:creationId xmlns:a16="http://schemas.microsoft.com/office/drawing/2014/main" id="{CAA6471A-A751-4072-97F0-0C3F8CE21A2E}"/>
            </a:ext>
          </a:extLst>
        </xdr:cNvPr>
        <xdr:cNvSpPr>
          <a:spLocks noChangeArrowheads="1"/>
        </xdr:cNvSpPr>
      </xdr:nvSpPr>
      <xdr:spPr bwMode="auto">
        <a:xfrm>
          <a:off x="4838700" y="13896975"/>
          <a:ext cx="3990975" cy="342900"/>
        </a:xfrm>
        <a:prstGeom prst="rect">
          <a:avLst/>
        </a:prstGeom>
        <a:solidFill>
          <a:srgbClr val="FFFFFF"/>
        </a:solidFill>
        <a:ln w="9525">
          <a:solidFill>
            <a:srgbClr val="000000"/>
          </a:solidFill>
          <a:miter lim="800000"/>
          <a:headEnd/>
          <a:tailEnd/>
        </a:ln>
      </xdr:spPr>
    </xdr:sp>
    <xdr:clientData/>
  </xdr:twoCellAnchor>
  <xdr:twoCellAnchor>
    <xdr:from>
      <xdr:col>29</xdr:col>
      <xdr:colOff>142875</xdr:colOff>
      <xdr:row>64</xdr:row>
      <xdr:rowOff>38100</xdr:rowOff>
    </xdr:from>
    <xdr:to>
      <xdr:col>42</xdr:col>
      <xdr:colOff>0</xdr:colOff>
      <xdr:row>69</xdr:row>
      <xdr:rowOff>123825</xdr:rowOff>
    </xdr:to>
    <xdr:sp macro="" textlink="">
      <xdr:nvSpPr>
        <xdr:cNvPr id="215" name="Rectangle 10">
          <a:extLst>
            <a:ext uri="{FF2B5EF4-FFF2-40B4-BE49-F238E27FC236}">
              <a16:creationId xmlns:a16="http://schemas.microsoft.com/office/drawing/2014/main" id="{4FE3346A-E77C-4889-9632-0B89B65E4CA6}"/>
            </a:ext>
          </a:extLst>
        </xdr:cNvPr>
        <xdr:cNvSpPr>
          <a:spLocks noChangeArrowheads="1"/>
        </xdr:cNvSpPr>
      </xdr:nvSpPr>
      <xdr:spPr bwMode="auto">
        <a:xfrm>
          <a:off x="6496050" y="13896975"/>
          <a:ext cx="2333625" cy="1038225"/>
        </a:xfrm>
        <a:prstGeom prst="rect">
          <a:avLst/>
        </a:prstGeom>
        <a:solidFill>
          <a:srgbClr val="FFFFFF"/>
        </a:solidFill>
        <a:ln w="9525">
          <a:solidFill>
            <a:srgbClr val="000000"/>
          </a:solidFill>
          <a:miter lim="800000"/>
          <a:headEnd/>
          <a:tailEnd/>
        </a:ln>
      </xdr:spPr>
    </xdr:sp>
    <xdr:clientData/>
  </xdr:twoCellAnchor>
  <xdr:twoCellAnchor>
    <xdr:from>
      <xdr:col>32</xdr:col>
      <xdr:colOff>85725</xdr:colOff>
      <xdr:row>69</xdr:row>
      <xdr:rowOff>85725</xdr:rowOff>
    </xdr:from>
    <xdr:to>
      <xdr:col>42</xdr:col>
      <xdr:colOff>0</xdr:colOff>
      <xdr:row>72</xdr:row>
      <xdr:rowOff>133350</xdr:rowOff>
    </xdr:to>
    <xdr:sp macro="" textlink="">
      <xdr:nvSpPr>
        <xdr:cNvPr id="216" name="Rectangle 11">
          <a:extLst>
            <a:ext uri="{FF2B5EF4-FFF2-40B4-BE49-F238E27FC236}">
              <a16:creationId xmlns:a16="http://schemas.microsoft.com/office/drawing/2014/main" id="{5BB6C81F-7A33-4EAF-98D3-59B814A750B5}"/>
            </a:ext>
          </a:extLst>
        </xdr:cNvPr>
        <xdr:cNvSpPr>
          <a:spLocks noChangeArrowheads="1"/>
        </xdr:cNvSpPr>
      </xdr:nvSpPr>
      <xdr:spPr bwMode="auto">
        <a:xfrm>
          <a:off x="7010400" y="14897100"/>
          <a:ext cx="1819275" cy="619125"/>
        </a:xfrm>
        <a:prstGeom prst="rect">
          <a:avLst/>
        </a:prstGeom>
        <a:solidFill>
          <a:srgbClr val="FFFFFF"/>
        </a:solidFill>
        <a:ln w="9525">
          <a:solidFill>
            <a:srgbClr val="000000"/>
          </a:solidFill>
          <a:miter lim="800000"/>
          <a:headEnd/>
          <a:tailEnd/>
        </a:ln>
      </xdr:spPr>
    </xdr:sp>
    <xdr:clientData/>
  </xdr:twoCellAnchor>
  <xdr:twoCellAnchor>
    <xdr:from>
      <xdr:col>35</xdr:col>
      <xdr:colOff>152400</xdr:colOff>
      <xdr:row>72</xdr:row>
      <xdr:rowOff>133350</xdr:rowOff>
    </xdr:from>
    <xdr:to>
      <xdr:col>39</xdr:col>
      <xdr:colOff>0</xdr:colOff>
      <xdr:row>76</xdr:row>
      <xdr:rowOff>38100</xdr:rowOff>
    </xdr:to>
    <xdr:sp macro="" textlink="">
      <xdr:nvSpPr>
        <xdr:cNvPr id="217" name="Rectangle 12">
          <a:extLst>
            <a:ext uri="{FF2B5EF4-FFF2-40B4-BE49-F238E27FC236}">
              <a16:creationId xmlns:a16="http://schemas.microsoft.com/office/drawing/2014/main" id="{A3BB5A86-2218-4B0C-930F-4FA7D53BF213}"/>
            </a:ext>
          </a:extLst>
        </xdr:cNvPr>
        <xdr:cNvSpPr>
          <a:spLocks noChangeArrowheads="1"/>
        </xdr:cNvSpPr>
      </xdr:nvSpPr>
      <xdr:spPr bwMode="auto">
        <a:xfrm>
          <a:off x="7648575" y="15516225"/>
          <a:ext cx="609600" cy="666750"/>
        </a:xfrm>
        <a:prstGeom prst="rect">
          <a:avLst/>
        </a:prstGeom>
        <a:solidFill>
          <a:srgbClr val="FFFFFF"/>
        </a:solidFill>
        <a:ln w="9525">
          <a:solidFill>
            <a:srgbClr val="000000"/>
          </a:solidFill>
          <a:miter lim="800000"/>
          <a:headEnd/>
          <a:tailEnd/>
        </a:ln>
      </xdr:spPr>
    </xdr:sp>
    <xdr:clientData/>
  </xdr:twoCellAnchor>
  <xdr:twoCellAnchor>
    <xdr:from>
      <xdr:col>38</xdr:col>
      <xdr:colOff>114300</xdr:colOff>
      <xdr:row>76</xdr:row>
      <xdr:rowOff>9525</xdr:rowOff>
    </xdr:from>
    <xdr:to>
      <xdr:col>41</xdr:col>
      <xdr:colOff>0</xdr:colOff>
      <xdr:row>81</xdr:row>
      <xdr:rowOff>66675</xdr:rowOff>
    </xdr:to>
    <xdr:sp macro="" textlink="">
      <xdr:nvSpPr>
        <xdr:cNvPr id="218" name="Rectangle 13">
          <a:extLst>
            <a:ext uri="{FF2B5EF4-FFF2-40B4-BE49-F238E27FC236}">
              <a16:creationId xmlns:a16="http://schemas.microsoft.com/office/drawing/2014/main" id="{AE1EAE70-318D-44E7-A0D1-4EB14410EED6}"/>
            </a:ext>
          </a:extLst>
        </xdr:cNvPr>
        <xdr:cNvSpPr>
          <a:spLocks noChangeArrowheads="1"/>
        </xdr:cNvSpPr>
      </xdr:nvSpPr>
      <xdr:spPr bwMode="auto">
        <a:xfrm>
          <a:off x="8181975" y="16154400"/>
          <a:ext cx="457200" cy="1009650"/>
        </a:xfrm>
        <a:prstGeom prst="rect">
          <a:avLst/>
        </a:prstGeom>
        <a:solidFill>
          <a:srgbClr val="FFFFFF"/>
        </a:solidFill>
        <a:ln w="9525">
          <a:solidFill>
            <a:srgbClr val="000000"/>
          </a:solidFill>
          <a:miter lim="800000"/>
          <a:headEnd/>
          <a:tailEnd/>
        </a:ln>
      </xdr:spPr>
    </xdr:sp>
    <xdr:clientData/>
  </xdr:twoCellAnchor>
  <xdr:twoCellAnchor>
    <xdr:from>
      <xdr:col>36</xdr:col>
      <xdr:colOff>76200</xdr:colOff>
      <xdr:row>77</xdr:row>
      <xdr:rowOff>171450</xdr:rowOff>
    </xdr:from>
    <xdr:to>
      <xdr:col>39</xdr:col>
      <xdr:colOff>0</xdr:colOff>
      <xdr:row>82</xdr:row>
      <xdr:rowOff>0</xdr:rowOff>
    </xdr:to>
    <xdr:sp macro="" textlink="">
      <xdr:nvSpPr>
        <xdr:cNvPr id="219" name="Rectangle 14">
          <a:extLst>
            <a:ext uri="{FF2B5EF4-FFF2-40B4-BE49-F238E27FC236}">
              <a16:creationId xmlns:a16="http://schemas.microsoft.com/office/drawing/2014/main" id="{28AA4FAF-6B2A-4D4F-BE7E-1E2D02FAE56D}"/>
            </a:ext>
          </a:extLst>
        </xdr:cNvPr>
        <xdr:cNvSpPr>
          <a:spLocks noChangeArrowheads="1"/>
        </xdr:cNvSpPr>
      </xdr:nvSpPr>
      <xdr:spPr bwMode="auto">
        <a:xfrm>
          <a:off x="7762875" y="16506825"/>
          <a:ext cx="495300" cy="781050"/>
        </a:xfrm>
        <a:prstGeom prst="rect">
          <a:avLst/>
        </a:prstGeom>
        <a:solidFill>
          <a:srgbClr val="FFFFFF"/>
        </a:solidFill>
        <a:ln w="9525">
          <a:solidFill>
            <a:srgbClr val="000000"/>
          </a:solidFill>
          <a:miter lim="800000"/>
          <a:headEnd/>
          <a:tailEnd/>
        </a:ln>
      </xdr:spPr>
    </xdr:sp>
    <xdr:clientData/>
  </xdr:twoCellAnchor>
  <xdr:twoCellAnchor>
    <xdr:from>
      <xdr:col>12</xdr:col>
      <xdr:colOff>104775</xdr:colOff>
      <xdr:row>64</xdr:row>
      <xdr:rowOff>19050</xdr:rowOff>
    </xdr:from>
    <xdr:to>
      <xdr:col>17</xdr:col>
      <xdr:colOff>66675</xdr:colOff>
      <xdr:row>66</xdr:row>
      <xdr:rowOff>19050</xdr:rowOff>
    </xdr:to>
    <xdr:sp macro="" textlink="">
      <xdr:nvSpPr>
        <xdr:cNvPr id="220" name="Rectangle 21">
          <a:extLst>
            <a:ext uri="{FF2B5EF4-FFF2-40B4-BE49-F238E27FC236}">
              <a16:creationId xmlns:a16="http://schemas.microsoft.com/office/drawing/2014/main" id="{F7FE83B8-71F8-4A12-BA18-DBFE82D14F40}"/>
            </a:ext>
          </a:extLst>
        </xdr:cNvPr>
        <xdr:cNvSpPr>
          <a:spLocks noChangeArrowheads="1"/>
        </xdr:cNvSpPr>
      </xdr:nvSpPr>
      <xdr:spPr bwMode="auto">
        <a:xfrm>
          <a:off x="3219450" y="13877925"/>
          <a:ext cx="914400" cy="3810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76</xdr:row>
      <xdr:rowOff>104775</xdr:rowOff>
    </xdr:from>
    <xdr:to>
      <xdr:col>5</xdr:col>
      <xdr:colOff>38100</xdr:colOff>
      <xdr:row>82</xdr:row>
      <xdr:rowOff>85725</xdr:rowOff>
    </xdr:to>
    <xdr:grpSp>
      <xdr:nvGrpSpPr>
        <xdr:cNvPr id="221" name="Group 53">
          <a:extLst>
            <a:ext uri="{FF2B5EF4-FFF2-40B4-BE49-F238E27FC236}">
              <a16:creationId xmlns:a16="http://schemas.microsoft.com/office/drawing/2014/main" id="{2ACDAAC1-DAED-4A8C-A393-28E2AD704847}"/>
            </a:ext>
          </a:extLst>
        </xdr:cNvPr>
        <xdr:cNvGrpSpPr>
          <a:grpSpLocks/>
        </xdr:cNvGrpSpPr>
      </xdr:nvGrpSpPr>
      <xdr:grpSpPr bwMode="auto">
        <a:xfrm>
          <a:off x="1283758" y="16265525"/>
          <a:ext cx="542925" cy="1123950"/>
          <a:chOff x="6" y="236"/>
          <a:chExt cx="57" cy="118"/>
        </a:xfrm>
      </xdr:grpSpPr>
      <xdr:sp macro="" textlink="">
        <xdr:nvSpPr>
          <xdr:cNvPr id="222" name="Rectangle 18">
            <a:extLst>
              <a:ext uri="{FF2B5EF4-FFF2-40B4-BE49-F238E27FC236}">
                <a16:creationId xmlns:a16="http://schemas.microsoft.com/office/drawing/2014/main" id="{7C4429C4-F261-7B84-BD48-D0920612BA19}"/>
              </a:ext>
            </a:extLst>
          </xdr:cNvPr>
          <xdr:cNvSpPr>
            <a:spLocks noChangeArrowheads="1"/>
          </xdr:cNvSpPr>
        </xdr:nvSpPr>
        <xdr:spPr bwMode="auto">
          <a:xfrm>
            <a:off x="15" y="236"/>
            <a:ext cx="48" cy="104"/>
          </a:xfrm>
          <a:prstGeom prst="rect">
            <a:avLst/>
          </a:prstGeom>
          <a:solidFill>
            <a:srgbClr val="FFFFFF"/>
          </a:solidFill>
          <a:ln w="9525">
            <a:solidFill>
              <a:srgbClr val="000000"/>
            </a:solidFill>
            <a:miter lim="800000"/>
            <a:headEnd/>
            <a:tailEnd/>
          </a:ln>
        </xdr:spPr>
      </xdr:sp>
      <xdr:sp macro="" textlink="">
        <xdr:nvSpPr>
          <xdr:cNvPr id="223" name="Rectangle 20">
            <a:extLst>
              <a:ext uri="{FF2B5EF4-FFF2-40B4-BE49-F238E27FC236}">
                <a16:creationId xmlns:a16="http://schemas.microsoft.com/office/drawing/2014/main" id="{9B3E9435-1418-8577-2A50-2ADDF073343A}"/>
              </a:ext>
            </a:extLst>
          </xdr:cNvPr>
          <xdr:cNvSpPr>
            <a:spLocks noChangeArrowheads="1"/>
          </xdr:cNvSpPr>
        </xdr:nvSpPr>
        <xdr:spPr bwMode="auto">
          <a:xfrm>
            <a:off x="6" y="340"/>
            <a:ext cx="35" cy="14"/>
          </a:xfrm>
          <a:prstGeom prst="rect">
            <a:avLst/>
          </a:prstGeom>
          <a:solidFill>
            <a:srgbClr val="FFFFFF"/>
          </a:solidFill>
          <a:ln w="9525">
            <a:solidFill>
              <a:srgbClr val="000000"/>
            </a:solidFill>
            <a:miter lim="800000"/>
            <a:headEnd/>
            <a:tailEnd/>
          </a:ln>
        </xdr:spPr>
      </xdr:sp>
      <xdr:sp macro="" textlink="">
        <xdr:nvSpPr>
          <xdr:cNvPr id="224" name="Rectangle 22">
            <a:extLst>
              <a:ext uri="{FF2B5EF4-FFF2-40B4-BE49-F238E27FC236}">
                <a16:creationId xmlns:a16="http://schemas.microsoft.com/office/drawing/2014/main" id="{EABDA42F-72D4-7334-5C32-94636EDEBEE8}"/>
              </a:ext>
            </a:extLst>
          </xdr:cNvPr>
          <xdr:cNvSpPr>
            <a:spLocks noChangeArrowheads="1"/>
          </xdr:cNvSpPr>
        </xdr:nvSpPr>
        <xdr:spPr bwMode="auto">
          <a:xfrm>
            <a:off x="8" y="241"/>
            <a:ext cx="48" cy="94"/>
          </a:xfrm>
          <a:prstGeom prst="rect">
            <a:avLst/>
          </a:prstGeom>
          <a:solidFill>
            <a:srgbClr val="FFFFFF"/>
          </a:solidFill>
          <a:ln w="9525">
            <a:solidFill>
              <a:srgbClr val="000000"/>
            </a:solidFill>
            <a:miter lim="800000"/>
            <a:headEnd/>
            <a:tailEnd/>
          </a:ln>
        </xdr:spPr>
      </xdr:sp>
      <xdr:sp macro="" textlink="">
        <xdr:nvSpPr>
          <xdr:cNvPr id="225" name="Rectangle 24">
            <a:extLst>
              <a:ext uri="{FF2B5EF4-FFF2-40B4-BE49-F238E27FC236}">
                <a16:creationId xmlns:a16="http://schemas.microsoft.com/office/drawing/2014/main" id="{D761F62A-89C4-9934-1C87-3331EAF53FC4}"/>
              </a:ext>
            </a:extLst>
          </xdr:cNvPr>
          <xdr:cNvSpPr>
            <a:spLocks noChangeArrowheads="1"/>
          </xdr:cNvSpPr>
        </xdr:nvSpPr>
        <xdr:spPr bwMode="auto">
          <a:xfrm>
            <a:off x="7" y="330"/>
            <a:ext cx="28" cy="20"/>
          </a:xfrm>
          <a:prstGeom prst="rect">
            <a:avLst/>
          </a:prstGeom>
          <a:solidFill>
            <a:srgbClr val="FFFFFF"/>
          </a:solidFill>
          <a:ln w="9525">
            <a:solidFill>
              <a:srgbClr val="000000"/>
            </a:solidFill>
            <a:miter lim="800000"/>
            <a:headEnd/>
            <a:tailEnd/>
          </a:ln>
        </xdr:spPr>
      </xdr:sp>
    </xdr:grpSp>
    <xdr:clientData/>
  </xdr:twoCellAnchor>
  <xdr:twoCellAnchor>
    <xdr:from>
      <xdr:col>36</xdr:col>
      <xdr:colOff>152400</xdr:colOff>
      <xdr:row>78</xdr:row>
      <xdr:rowOff>38100</xdr:rowOff>
    </xdr:from>
    <xdr:to>
      <xdr:col>39</xdr:col>
      <xdr:colOff>0</xdr:colOff>
      <xdr:row>81</xdr:row>
      <xdr:rowOff>142875</xdr:rowOff>
    </xdr:to>
    <xdr:sp macro="" textlink="">
      <xdr:nvSpPr>
        <xdr:cNvPr id="226" name="Rectangle 25">
          <a:extLst>
            <a:ext uri="{FF2B5EF4-FFF2-40B4-BE49-F238E27FC236}">
              <a16:creationId xmlns:a16="http://schemas.microsoft.com/office/drawing/2014/main" id="{30F2E69C-F644-46ED-B8DD-D645795A238A}"/>
            </a:ext>
          </a:extLst>
        </xdr:cNvPr>
        <xdr:cNvSpPr>
          <a:spLocks noChangeArrowheads="1"/>
        </xdr:cNvSpPr>
      </xdr:nvSpPr>
      <xdr:spPr bwMode="auto">
        <a:xfrm>
          <a:off x="7839075" y="16563975"/>
          <a:ext cx="419100" cy="676275"/>
        </a:xfrm>
        <a:prstGeom prst="rect">
          <a:avLst/>
        </a:prstGeom>
        <a:solidFill>
          <a:srgbClr val="FFFFFF"/>
        </a:solidFill>
        <a:ln w="9525">
          <a:solidFill>
            <a:srgbClr val="000000"/>
          </a:solidFill>
          <a:miter lim="800000"/>
          <a:headEnd/>
          <a:tailEnd/>
        </a:ln>
      </xdr:spPr>
    </xdr:sp>
    <xdr:clientData/>
  </xdr:twoCellAnchor>
  <xdr:twoCellAnchor>
    <xdr:from>
      <xdr:col>37</xdr:col>
      <xdr:colOff>161925</xdr:colOff>
      <xdr:row>80</xdr:row>
      <xdr:rowOff>95250</xdr:rowOff>
    </xdr:from>
    <xdr:to>
      <xdr:col>39</xdr:col>
      <xdr:colOff>0</xdr:colOff>
      <xdr:row>82</xdr:row>
      <xdr:rowOff>57150</xdr:rowOff>
    </xdr:to>
    <xdr:sp macro="" textlink="">
      <xdr:nvSpPr>
        <xdr:cNvPr id="227" name="Rectangle 26">
          <a:extLst>
            <a:ext uri="{FF2B5EF4-FFF2-40B4-BE49-F238E27FC236}">
              <a16:creationId xmlns:a16="http://schemas.microsoft.com/office/drawing/2014/main" id="{4B72D362-DB17-4C77-9F03-C04F77144621}"/>
            </a:ext>
          </a:extLst>
        </xdr:cNvPr>
        <xdr:cNvSpPr>
          <a:spLocks noChangeArrowheads="1"/>
        </xdr:cNvSpPr>
      </xdr:nvSpPr>
      <xdr:spPr bwMode="auto">
        <a:xfrm>
          <a:off x="8039100" y="17002125"/>
          <a:ext cx="219075" cy="342900"/>
        </a:xfrm>
        <a:prstGeom prst="rect">
          <a:avLst/>
        </a:prstGeom>
        <a:solidFill>
          <a:srgbClr val="FFFFFF"/>
        </a:solidFill>
        <a:ln w="9525">
          <a:solidFill>
            <a:srgbClr val="000000"/>
          </a:solidFill>
          <a:miter lim="800000"/>
          <a:headEnd/>
          <a:tailEnd/>
        </a:ln>
      </xdr:spPr>
    </xdr:sp>
    <xdr:clientData/>
  </xdr:twoCellAnchor>
  <xdr:twoCellAnchor>
    <xdr:from>
      <xdr:col>35</xdr:col>
      <xdr:colOff>161925</xdr:colOff>
      <xdr:row>67</xdr:row>
      <xdr:rowOff>180975</xdr:rowOff>
    </xdr:from>
    <xdr:to>
      <xdr:col>43</xdr:col>
      <xdr:colOff>0</xdr:colOff>
      <xdr:row>76</xdr:row>
      <xdr:rowOff>28575</xdr:rowOff>
    </xdr:to>
    <xdr:sp macro="" textlink="">
      <xdr:nvSpPr>
        <xdr:cNvPr id="228" name="Rectangle 28">
          <a:extLst>
            <a:ext uri="{FF2B5EF4-FFF2-40B4-BE49-F238E27FC236}">
              <a16:creationId xmlns:a16="http://schemas.microsoft.com/office/drawing/2014/main" id="{84B1FB9A-040E-4016-B67C-18AD4ABF6447}"/>
            </a:ext>
          </a:extLst>
        </xdr:cNvPr>
        <xdr:cNvSpPr>
          <a:spLocks noChangeArrowheads="1"/>
        </xdr:cNvSpPr>
      </xdr:nvSpPr>
      <xdr:spPr bwMode="auto">
        <a:xfrm>
          <a:off x="7658100" y="14611350"/>
          <a:ext cx="1362075" cy="1562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104775</xdr:colOff>
      <xdr:row>63</xdr:row>
      <xdr:rowOff>0</xdr:rowOff>
    </xdr:from>
    <xdr:to>
      <xdr:col>42</xdr:col>
      <xdr:colOff>114300</xdr:colOff>
      <xdr:row>70</xdr:row>
      <xdr:rowOff>28575</xdr:rowOff>
    </xdr:to>
    <xdr:sp macro="" textlink="">
      <xdr:nvSpPr>
        <xdr:cNvPr id="229" name="Rectangle 29">
          <a:extLst>
            <a:ext uri="{FF2B5EF4-FFF2-40B4-BE49-F238E27FC236}">
              <a16:creationId xmlns:a16="http://schemas.microsoft.com/office/drawing/2014/main" id="{B7DCBB04-8ACE-4E3E-91ED-4D9FE940FC3E}"/>
            </a:ext>
          </a:extLst>
        </xdr:cNvPr>
        <xdr:cNvSpPr>
          <a:spLocks noChangeArrowheads="1"/>
        </xdr:cNvSpPr>
      </xdr:nvSpPr>
      <xdr:spPr bwMode="auto">
        <a:xfrm>
          <a:off x="7029450" y="13620750"/>
          <a:ext cx="1914525" cy="1409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0</xdr:colOff>
      <xdr:row>63</xdr:row>
      <xdr:rowOff>0</xdr:rowOff>
    </xdr:from>
    <xdr:to>
      <xdr:col>34</xdr:col>
      <xdr:colOff>66675</xdr:colOff>
      <xdr:row>66</xdr:row>
      <xdr:rowOff>0</xdr:rowOff>
    </xdr:to>
    <xdr:sp macro="" textlink="">
      <xdr:nvSpPr>
        <xdr:cNvPr id="230" name="Rectangle 30">
          <a:extLst>
            <a:ext uri="{FF2B5EF4-FFF2-40B4-BE49-F238E27FC236}">
              <a16:creationId xmlns:a16="http://schemas.microsoft.com/office/drawing/2014/main" id="{E09B9EEF-90E7-44DB-81DD-938C1382F2D2}"/>
            </a:ext>
          </a:extLst>
        </xdr:cNvPr>
        <xdr:cNvSpPr>
          <a:spLocks noChangeArrowheads="1"/>
        </xdr:cNvSpPr>
      </xdr:nvSpPr>
      <xdr:spPr bwMode="auto">
        <a:xfrm>
          <a:off x="4829175" y="13620750"/>
          <a:ext cx="2543175" cy="619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63</xdr:row>
      <xdr:rowOff>0</xdr:rowOff>
    </xdr:from>
    <xdr:to>
      <xdr:col>11</xdr:col>
      <xdr:colOff>76200</xdr:colOff>
      <xdr:row>69</xdr:row>
      <xdr:rowOff>123825</xdr:rowOff>
    </xdr:to>
    <xdr:sp macro="" textlink="">
      <xdr:nvSpPr>
        <xdr:cNvPr id="231" name="Rectangle 31">
          <a:extLst>
            <a:ext uri="{FF2B5EF4-FFF2-40B4-BE49-F238E27FC236}">
              <a16:creationId xmlns:a16="http://schemas.microsoft.com/office/drawing/2014/main" id="{8FA704EB-1DC7-44F8-A244-B236BE1A9E4C}"/>
            </a:ext>
          </a:extLst>
        </xdr:cNvPr>
        <xdr:cNvSpPr>
          <a:spLocks noChangeArrowheads="1"/>
        </xdr:cNvSpPr>
      </xdr:nvSpPr>
      <xdr:spPr bwMode="auto">
        <a:xfrm>
          <a:off x="1209675" y="13620750"/>
          <a:ext cx="1790700" cy="1314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66</xdr:row>
      <xdr:rowOff>85725</xdr:rowOff>
    </xdr:from>
    <xdr:to>
      <xdr:col>8</xdr:col>
      <xdr:colOff>180975</xdr:colOff>
      <xdr:row>72</xdr:row>
      <xdr:rowOff>133350</xdr:rowOff>
    </xdr:to>
    <xdr:sp macro="" textlink="">
      <xdr:nvSpPr>
        <xdr:cNvPr id="232" name="Rectangle 32">
          <a:extLst>
            <a:ext uri="{FF2B5EF4-FFF2-40B4-BE49-F238E27FC236}">
              <a16:creationId xmlns:a16="http://schemas.microsoft.com/office/drawing/2014/main" id="{427B816A-26F5-4D51-BB3E-53AC09B8F804}"/>
            </a:ext>
          </a:extLst>
        </xdr:cNvPr>
        <xdr:cNvSpPr>
          <a:spLocks noChangeArrowheads="1"/>
        </xdr:cNvSpPr>
      </xdr:nvSpPr>
      <xdr:spPr bwMode="auto">
        <a:xfrm>
          <a:off x="1209675" y="14325600"/>
          <a:ext cx="13239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69</xdr:row>
      <xdr:rowOff>180975</xdr:rowOff>
    </xdr:from>
    <xdr:to>
      <xdr:col>5</xdr:col>
      <xdr:colOff>104775</xdr:colOff>
      <xdr:row>75</xdr:row>
      <xdr:rowOff>9525</xdr:rowOff>
    </xdr:to>
    <xdr:sp macro="" textlink="">
      <xdr:nvSpPr>
        <xdr:cNvPr id="233" name="Rectangle 33">
          <a:extLst>
            <a:ext uri="{FF2B5EF4-FFF2-40B4-BE49-F238E27FC236}">
              <a16:creationId xmlns:a16="http://schemas.microsoft.com/office/drawing/2014/main" id="{6951CB61-9299-4EB6-9ED0-0C00E4CC1EE7}"/>
            </a:ext>
          </a:extLst>
        </xdr:cNvPr>
        <xdr:cNvSpPr>
          <a:spLocks noChangeArrowheads="1"/>
        </xdr:cNvSpPr>
      </xdr:nvSpPr>
      <xdr:spPr bwMode="auto">
        <a:xfrm>
          <a:off x="1209675" y="14992350"/>
          <a:ext cx="676275"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74</xdr:row>
      <xdr:rowOff>85725</xdr:rowOff>
    </xdr:from>
    <xdr:to>
      <xdr:col>2</xdr:col>
      <xdr:colOff>171450</xdr:colOff>
      <xdr:row>81</xdr:row>
      <xdr:rowOff>95250</xdr:rowOff>
    </xdr:to>
    <xdr:sp macro="" textlink="">
      <xdr:nvSpPr>
        <xdr:cNvPr id="234" name="Rectangle 35">
          <a:extLst>
            <a:ext uri="{FF2B5EF4-FFF2-40B4-BE49-F238E27FC236}">
              <a16:creationId xmlns:a16="http://schemas.microsoft.com/office/drawing/2014/main" id="{677A3581-56A5-4C50-864E-21B651D64EC5}"/>
            </a:ext>
          </a:extLst>
        </xdr:cNvPr>
        <xdr:cNvSpPr>
          <a:spLocks noChangeArrowheads="1"/>
        </xdr:cNvSpPr>
      </xdr:nvSpPr>
      <xdr:spPr bwMode="auto">
        <a:xfrm>
          <a:off x="1209675" y="15849600"/>
          <a:ext cx="171450" cy="1343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66675</xdr:colOff>
      <xdr:row>79</xdr:row>
      <xdr:rowOff>0</xdr:rowOff>
    </xdr:from>
    <xdr:to>
      <xdr:col>4</xdr:col>
      <xdr:colOff>9525</xdr:colOff>
      <xdr:row>81</xdr:row>
      <xdr:rowOff>95250</xdr:rowOff>
    </xdr:to>
    <xdr:sp macro="" textlink="">
      <xdr:nvSpPr>
        <xdr:cNvPr id="235" name="Rectangle 36">
          <a:extLst>
            <a:ext uri="{FF2B5EF4-FFF2-40B4-BE49-F238E27FC236}">
              <a16:creationId xmlns:a16="http://schemas.microsoft.com/office/drawing/2014/main" id="{E08C3C9A-568D-4591-9EB7-C3D3395F900A}"/>
            </a:ext>
          </a:extLst>
        </xdr:cNvPr>
        <xdr:cNvSpPr>
          <a:spLocks noChangeArrowheads="1"/>
        </xdr:cNvSpPr>
      </xdr:nvSpPr>
      <xdr:spPr bwMode="auto">
        <a:xfrm>
          <a:off x="1276350" y="16716375"/>
          <a:ext cx="323850" cy="4762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81</xdr:row>
      <xdr:rowOff>0</xdr:rowOff>
    </xdr:from>
    <xdr:to>
      <xdr:col>3</xdr:col>
      <xdr:colOff>123825</xdr:colOff>
      <xdr:row>82</xdr:row>
      <xdr:rowOff>38100</xdr:rowOff>
    </xdr:to>
    <xdr:sp macro="" textlink="">
      <xdr:nvSpPr>
        <xdr:cNvPr id="236" name="Rectangle 37">
          <a:extLst>
            <a:ext uri="{FF2B5EF4-FFF2-40B4-BE49-F238E27FC236}">
              <a16:creationId xmlns:a16="http://schemas.microsoft.com/office/drawing/2014/main" id="{39EAEC24-F566-489B-99ED-DFE0CD2C530A}"/>
            </a:ext>
          </a:extLst>
        </xdr:cNvPr>
        <xdr:cNvSpPr>
          <a:spLocks noChangeArrowheads="1"/>
        </xdr:cNvSpPr>
      </xdr:nvSpPr>
      <xdr:spPr bwMode="auto">
        <a:xfrm>
          <a:off x="1209675" y="17097375"/>
          <a:ext cx="314325"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38100</xdr:colOff>
      <xdr:row>78</xdr:row>
      <xdr:rowOff>66675</xdr:rowOff>
    </xdr:from>
    <xdr:to>
      <xdr:col>40</xdr:col>
      <xdr:colOff>104775</xdr:colOff>
      <xdr:row>81</xdr:row>
      <xdr:rowOff>133350</xdr:rowOff>
    </xdr:to>
    <xdr:sp macro="" textlink="">
      <xdr:nvSpPr>
        <xdr:cNvPr id="237" name="Rectangle 38">
          <a:extLst>
            <a:ext uri="{FF2B5EF4-FFF2-40B4-BE49-F238E27FC236}">
              <a16:creationId xmlns:a16="http://schemas.microsoft.com/office/drawing/2014/main" id="{79BDB416-C083-4B43-A533-55608C19997D}"/>
            </a:ext>
          </a:extLst>
        </xdr:cNvPr>
        <xdr:cNvSpPr>
          <a:spLocks noChangeArrowheads="1"/>
        </xdr:cNvSpPr>
      </xdr:nvSpPr>
      <xdr:spPr bwMode="auto">
        <a:xfrm>
          <a:off x="7915275" y="16592550"/>
          <a:ext cx="6381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161925</xdr:colOff>
      <xdr:row>76</xdr:row>
      <xdr:rowOff>0</xdr:rowOff>
    </xdr:from>
    <xdr:to>
      <xdr:col>43</xdr:col>
      <xdr:colOff>0</xdr:colOff>
      <xdr:row>82</xdr:row>
      <xdr:rowOff>47625</xdr:rowOff>
    </xdr:to>
    <xdr:sp macro="" textlink="">
      <xdr:nvSpPr>
        <xdr:cNvPr id="238" name="Rectangle 40">
          <a:extLst>
            <a:ext uri="{FF2B5EF4-FFF2-40B4-BE49-F238E27FC236}">
              <a16:creationId xmlns:a16="http://schemas.microsoft.com/office/drawing/2014/main" id="{93940087-59EC-4648-A312-B11843C9A22D}"/>
            </a:ext>
          </a:extLst>
        </xdr:cNvPr>
        <xdr:cNvSpPr>
          <a:spLocks noChangeArrowheads="1"/>
        </xdr:cNvSpPr>
      </xdr:nvSpPr>
      <xdr:spPr bwMode="auto">
        <a:xfrm>
          <a:off x="8229600" y="16144875"/>
          <a:ext cx="7905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64</xdr:row>
      <xdr:rowOff>0</xdr:rowOff>
    </xdr:from>
    <xdr:to>
      <xdr:col>22</xdr:col>
      <xdr:colOff>76200</xdr:colOff>
      <xdr:row>64</xdr:row>
      <xdr:rowOff>133350</xdr:rowOff>
    </xdr:to>
    <xdr:sp macro="" textlink="">
      <xdr:nvSpPr>
        <xdr:cNvPr id="239" name="Rectangle 43">
          <a:extLst>
            <a:ext uri="{FF2B5EF4-FFF2-40B4-BE49-F238E27FC236}">
              <a16:creationId xmlns:a16="http://schemas.microsoft.com/office/drawing/2014/main" id="{9CE32F42-87AE-40C7-8F9B-DEA4A3A9B90E}"/>
            </a:ext>
          </a:extLst>
        </xdr:cNvPr>
        <xdr:cNvSpPr>
          <a:spLocks noChangeArrowheads="1"/>
        </xdr:cNvSpPr>
      </xdr:nvSpPr>
      <xdr:spPr bwMode="auto">
        <a:xfrm>
          <a:off x="2952750" y="13858875"/>
          <a:ext cx="2143125" cy="133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114300</xdr:colOff>
      <xdr:row>64</xdr:row>
      <xdr:rowOff>171450</xdr:rowOff>
    </xdr:from>
    <xdr:to>
      <xdr:col>15</xdr:col>
      <xdr:colOff>47625</xdr:colOff>
      <xdr:row>67</xdr:row>
      <xdr:rowOff>38100</xdr:rowOff>
    </xdr:to>
    <xdr:sp macro="" textlink="">
      <xdr:nvSpPr>
        <xdr:cNvPr id="240" name="AutoShape 45">
          <a:extLst>
            <a:ext uri="{FF2B5EF4-FFF2-40B4-BE49-F238E27FC236}">
              <a16:creationId xmlns:a16="http://schemas.microsoft.com/office/drawing/2014/main" id="{084EF4CC-1E1F-4F20-B35E-265C39B58D28}"/>
            </a:ext>
          </a:extLst>
        </xdr:cNvPr>
        <xdr:cNvSpPr>
          <a:spLocks noChangeArrowheads="1"/>
        </xdr:cNvSpPr>
      </xdr:nvSpPr>
      <xdr:spPr bwMode="auto">
        <a:xfrm>
          <a:off x="3609975" y="14030325"/>
          <a:ext cx="123825" cy="438150"/>
        </a:xfrm>
        <a:prstGeom prst="triangle">
          <a:avLst>
            <a:gd name="adj" fmla="val 50000"/>
          </a:avLst>
        </a:prstGeom>
        <a:solidFill>
          <a:srgbClr val="333333"/>
        </a:solidFill>
        <a:ln w="9525">
          <a:solidFill>
            <a:srgbClr val="000000"/>
          </a:solidFill>
          <a:miter lim="800000"/>
          <a:headEnd/>
          <a:tailEnd/>
        </a:ln>
      </xdr:spPr>
    </xdr:sp>
    <xdr:clientData/>
  </xdr:twoCellAnchor>
  <xdr:twoCellAnchor>
    <xdr:from>
      <xdr:col>13</xdr:col>
      <xdr:colOff>104775</xdr:colOff>
      <xdr:row>67</xdr:row>
      <xdr:rowOff>104775</xdr:rowOff>
    </xdr:from>
    <xdr:to>
      <xdr:col>16</xdr:col>
      <xdr:colOff>95250</xdr:colOff>
      <xdr:row>68</xdr:row>
      <xdr:rowOff>66675</xdr:rowOff>
    </xdr:to>
    <xdr:sp macro="" textlink="">
      <xdr:nvSpPr>
        <xdr:cNvPr id="241" name="Text Box 47">
          <a:extLst>
            <a:ext uri="{FF2B5EF4-FFF2-40B4-BE49-F238E27FC236}">
              <a16:creationId xmlns:a16="http://schemas.microsoft.com/office/drawing/2014/main" id="{A9C5BD3E-AD9C-4424-A9DC-B3C3F44C3EAB}"/>
            </a:ext>
          </a:extLst>
        </xdr:cNvPr>
        <xdr:cNvSpPr txBox="1">
          <a:spLocks noChangeArrowheads="1"/>
        </xdr:cNvSpPr>
      </xdr:nvSpPr>
      <xdr:spPr bwMode="auto">
        <a:xfrm>
          <a:off x="3409950" y="1453515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ビル入口</a:t>
          </a:r>
        </a:p>
      </xdr:txBody>
    </xdr:sp>
    <xdr:clientData/>
  </xdr:twoCellAnchor>
  <xdr:twoCellAnchor>
    <xdr:from>
      <xdr:col>4</xdr:col>
      <xdr:colOff>123825</xdr:colOff>
      <xdr:row>69</xdr:row>
      <xdr:rowOff>180975</xdr:rowOff>
    </xdr:from>
    <xdr:to>
      <xdr:col>36</xdr:col>
      <xdr:colOff>133350</xdr:colOff>
      <xdr:row>69</xdr:row>
      <xdr:rowOff>180975</xdr:rowOff>
    </xdr:to>
    <xdr:sp macro="" textlink="">
      <xdr:nvSpPr>
        <xdr:cNvPr id="242" name="Line 48">
          <a:extLst>
            <a:ext uri="{FF2B5EF4-FFF2-40B4-BE49-F238E27FC236}">
              <a16:creationId xmlns:a16="http://schemas.microsoft.com/office/drawing/2014/main" id="{CF9C69B0-9E11-454E-A5BD-DEAFAF1432EE}"/>
            </a:ext>
          </a:extLst>
        </xdr:cNvPr>
        <xdr:cNvSpPr>
          <a:spLocks noChangeShapeType="1"/>
        </xdr:cNvSpPr>
      </xdr:nvSpPr>
      <xdr:spPr bwMode="auto">
        <a:xfrm>
          <a:off x="1714500" y="14992350"/>
          <a:ext cx="61055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70</xdr:row>
      <xdr:rowOff>123825</xdr:rowOff>
    </xdr:from>
    <xdr:to>
      <xdr:col>14</xdr:col>
      <xdr:colOff>9525</xdr:colOff>
      <xdr:row>71</xdr:row>
      <xdr:rowOff>85725</xdr:rowOff>
    </xdr:to>
    <xdr:sp macro="" textlink="">
      <xdr:nvSpPr>
        <xdr:cNvPr id="243" name="Text Box 50">
          <a:extLst>
            <a:ext uri="{FF2B5EF4-FFF2-40B4-BE49-F238E27FC236}">
              <a16:creationId xmlns:a16="http://schemas.microsoft.com/office/drawing/2014/main" id="{60347919-CE01-4E8E-B7A2-1B6D7C527A2C}"/>
            </a:ext>
          </a:extLst>
        </xdr:cNvPr>
        <xdr:cNvSpPr txBox="1">
          <a:spLocks noChangeArrowheads="1"/>
        </xdr:cNvSpPr>
      </xdr:nvSpPr>
      <xdr:spPr bwMode="auto">
        <a:xfrm>
          <a:off x="2943225" y="151257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21</xdr:col>
      <xdr:colOff>19050</xdr:colOff>
      <xdr:row>68</xdr:row>
      <xdr:rowOff>9525</xdr:rowOff>
    </xdr:from>
    <xdr:to>
      <xdr:col>24</xdr:col>
      <xdr:colOff>9525</xdr:colOff>
      <xdr:row>68</xdr:row>
      <xdr:rowOff>161925</xdr:rowOff>
    </xdr:to>
    <xdr:sp macro="" textlink="">
      <xdr:nvSpPr>
        <xdr:cNvPr id="244" name="Text Box 51">
          <a:extLst>
            <a:ext uri="{FF2B5EF4-FFF2-40B4-BE49-F238E27FC236}">
              <a16:creationId xmlns:a16="http://schemas.microsoft.com/office/drawing/2014/main" id="{7D15BAEA-78FA-4214-B5E1-2A827618F3C2}"/>
            </a:ext>
          </a:extLst>
        </xdr:cNvPr>
        <xdr:cNvSpPr txBox="1">
          <a:spLocks noChangeArrowheads="1"/>
        </xdr:cNvSpPr>
      </xdr:nvSpPr>
      <xdr:spPr bwMode="auto">
        <a:xfrm>
          <a:off x="4848225" y="146304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7</xdr:col>
      <xdr:colOff>161925</xdr:colOff>
      <xdr:row>70</xdr:row>
      <xdr:rowOff>9525</xdr:rowOff>
    </xdr:from>
    <xdr:to>
      <xdr:col>10</xdr:col>
      <xdr:colOff>19050</xdr:colOff>
      <xdr:row>72</xdr:row>
      <xdr:rowOff>66675</xdr:rowOff>
    </xdr:to>
    <xdr:grpSp>
      <xdr:nvGrpSpPr>
        <xdr:cNvPr id="245" name="Group 57">
          <a:extLst>
            <a:ext uri="{FF2B5EF4-FFF2-40B4-BE49-F238E27FC236}">
              <a16:creationId xmlns:a16="http://schemas.microsoft.com/office/drawing/2014/main" id="{5B2A2568-C251-436B-A8D9-ECD5432F9BF8}"/>
            </a:ext>
          </a:extLst>
        </xdr:cNvPr>
        <xdr:cNvGrpSpPr>
          <a:grpSpLocks/>
        </xdr:cNvGrpSpPr>
      </xdr:nvGrpSpPr>
      <xdr:grpSpPr bwMode="auto">
        <a:xfrm>
          <a:off x="2331508" y="15027275"/>
          <a:ext cx="428625" cy="438150"/>
          <a:chOff x="457" y="970"/>
          <a:chExt cx="45" cy="46"/>
        </a:xfrm>
      </xdr:grpSpPr>
      <xdr:sp macro="" textlink="">
        <xdr:nvSpPr>
          <xdr:cNvPr id="246" name="AutoShape 58">
            <a:extLst>
              <a:ext uri="{FF2B5EF4-FFF2-40B4-BE49-F238E27FC236}">
                <a16:creationId xmlns:a16="http://schemas.microsoft.com/office/drawing/2014/main" id="{24C7C55B-712A-A4F1-2EA4-E130038055D8}"/>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247" name="AutoShape 59">
            <a:extLst>
              <a:ext uri="{FF2B5EF4-FFF2-40B4-BE49-F238E27FC236}">
                <a16:creationId xmlns:a16="http://schemas.microsoft.com/office/drawing/2014/main" id="{1EBFD0B4-AC9D-769E-8A72-75CE3A0AA4D6}"/>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21</xdr:col>
      <xdr:colOff>28575</xdr:colOff>
      <xdr:row>64</xdr:row>
      <xdr:rowOff>104775</xdr:rowOff>
    </xdr:from>
    <xdr:to>
      <xdr:col>24</xdr:col>
      <xdr:colOff>19050</xdr:colOff>
      <xdr:row>66</xdr:row>
      <xdr:rowOff>142875</xdr:rowOff>
    </xdr:to>
    <xdr:grpSp>
      <xdr:nvGrpSpPr>
        <xdr:cNvPr id="248" name="Group 60">
          <a:extLst>
            <a:ext uri="{FF2B5EF4-FFF2-40B4-BE49-F238E27FC236}">
              <a16:creationId xmlns:a16="http://schemas.microsoft.com/office/drawing/2014/main" id="{991D6FA5-D4C0-43E6-AA14-6407AD8ADC4C}"/>
            </a:ext>
          </a:extLst>
        </xdr:cNvPr>
        <xdr:cNvGrpSpPr>
          <a:grpSpLocks/>
        </xdr:cNvGrpSpPr>
      </xdr:nvGrpSpPr>
      <xdr:grpSpPr bwMode="auto">
        <a:xfrm rot="5400000">
          <a:off x="4936596" y="13908087"/>
          <a:ext cx="419100" cy="561975"/>
          <a:chOff x="457" y="970"/>
          <a:chExt cx="45" cy="46"/>
        </a:xfrm>
      </xdr:grpSpPr>
      <xdr:sp macro="" textlink="">
        <xdr:nvSpPr>
          <xdr:cNvPr id="249" name="AutoShape 61">
            <a:extLst>
              <a:ext uri="{FF2B5EF4-FFF2-40B4-BE49-F238E27FC236}">
                <a16:creationId xmlns:a16="http://schemas.microsoft.com/office/drawing/2014/main" id="{EE099CB6-7032-CE7F-2D48-BE80F7F85FE5}"/>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250" name="AutoShape 62">
            <a:extLst>
              <a:ext uri="{FF2B5EF4-FFF2-40B4-BE49-F238E27FC236}">
                <a16:creationId xmlns:a16="http://schemas.microsoft.com/office/drawing/2014/main" id="{D6DE8935-5E4B-8A37-BA80-7701249E5D7B}"/>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32</xdr:col>
      <xdr:colOff>104775</xdr:colOff>
      <xdr:row>69</xdr:row>
      <xdr:rowOff>171450</xdr:rowOff>
    </xdr:from>
    <xdr:to>
      <xdr:col>35</xdr:col>
      <xdr:colOff>104775</xdr:colOff>
      <xdr:row>72</xdr:row>
      <xdr:rowOff>114300</xdr:rowOff>
    </xdr:to>
    <xdr:sp macro="" textlink="">
      <xdr:nvSpPr>
        <xdr:cNvPr id="251" name="Rectangle 63">
          <a:extLst>
            <a:ext uri="{FF2B5EF4-FFF2-40B4-BE49-F238E27FC236}">
              <a16:creationId xmlns:a16="http://schemas.microsoft.com/office/drawing/2014/main" id="{482DDC7C-94DA-40BA-9E9E-5033D6EED1D4}"/>
            </a:ext>
          </a:extLst>
        </xdr:cNvPr>
        <xdr:cNvSpPr>
          <a:spLocks noChangeArrowheads="1"/>
        </xdr:cNvSpPr>
      </xdr:nvSpPr>
      <xdr:spPr bwMode="auto">
        <a:xfrm>
          <a:off x="7029450" y="149828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180975</xdr:colOff>
      <xdr:row>69</xdr:row>
      <xdr:rowOff>171450</xdr:rowOff>
    </xdr:from>
    <xdr:to>
      <xdr:col>8</xdr:col>
      <xdr:colOff>180975</xdr:colOff>
      <xdr:row>72</xdr:row>
      <xdr:rowOff>114300</xdr:rowOff>
    </xdr:to>
    <xdr:sp macro="" textlink="">
      <xdr:nvSpPr>
        <xdr:cNvPr id="252" name="Rectangle 64">
          <a:extLst>
            <a:ext uri="{FF2B5EF4-FFF2-40B4-BE49-F238E27FC236}">
              <a16:creationId xmlns:a16="http://schemas.microsoft.com/office/drawing/2014/main" id="{408919BD-89B1-4761-B376-97825A9FB9C7}"/>
            </a:ext>
          </a:extLst>
        </xdr:cNvPr>
        <xdr:cNvSpPr>
          <a:spLocks noChangeArrowheads="1"/>
        </xdr:cNvSpPr>
      </xdr:nvSpPr>
      <xdr:spPr bwMode="auto">
        <a:xfrm>
          <a:off x="1962150" y="149828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19050</xdr:colOff>
      <xdr:row>64</xdr:row>
      <xdr:rowOff>57150</xdr:rowOff>
    </xdr:from>
    <xdr:to>
      <xdr:col>24</xdr:col>
      <xdr:colOff>19050</xdr:colOff>
      <xdr:row>65</xdr:row>
      <xdr:rowOff>142875</xdr:rowOff>
    </xdr:to>
    <xdr:sp macro="" textlink="">
      <xdr:nvSpPr>
        <xdr:cNvPr id="253" name="Rectangle 65">
          <a:extLst>
            <a:ext uri="{FF2B5EF4-FFF2-40B4-BE49-F238E27FC236}">
              <a16:creationId xmlns:a16="http://schemas.microsoft.com/office/drawing/2014/main" id="{A2D1DD0A-82A5-4336-9BFD-EE3DECCB3B13}"/>
            </a:ext>
          </a:extLst>
        </xdr:cNvPr>
        <xdr:cNvSpPr>
          <a:spLocks noChangeArrowheads="1"/>
        </xdr:cNvSpPr>
      </xdr:nvSpPr>
      <xdr:spPr bwMode="auto">
        <a:xfrm>
          <a:off x="4848225" y="13916025"/>
          <a:ext cx="5715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133350</xdr:colOff>
      <xdr:row>71</xdr:row>
      <xdr:rowOff>47625</xdr:rowOff>
    </xdr:from>
    <xdr:to>
      <xdr:col>10</xdr:col>
      <xdr:colOff>142875</xdr:colOff>
      <xdr:row>71</xdr:row>
      <xdr:rowOff>47625</xdr:rowOff>
    </xdr:to>
    <xdr:sp macro="" textlink="">
      <xdr:nvSpPr>
        <xdr:cNvPr id="254" name="Line 66">
          <a:extLst>
            <a:ext uri="{FF2B5EF4-FFF2-40B4-BE49-F238E27FC236}">
              <a16:creationId xmlns:a16="http://schemas.microsoft.com/office/drawing/2014/main" id="{453E19BA-DF2A-4FCC-B5D1-0CE7A1EC4173}"/>
            </a:ext>
          </a:extLst>
        </xdr:cNvPr>
        <xdr:cNvSpPr>
          <a:spLocks noChangeShapeType="1"/>
        </xdr:cNvSpPr>
      </xdr:nvSpPr>
      <xdr:spPr bwMode="auto">
        <a:xfrm>
          <a:off x="2295525" y="15240000"/>
          <a:ext cx="581025" cy="0"/>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22</xdr:col>
      <xdr:colOff>114300</xdr:colOff>
      <xdr:row>64</xdr:row>
      <xdr:rowOff>133350</xdr:rowOff>
    </xdr:from>
    <xdr:to>
      <xdr:col>22</xdr:col>
      <xdr:colOff>114300</xdr:colOff>
      <xdr:row>67</xdr:row>
      <xdr:rowOff>123825</xdr:rowOff>
    </xdr:to>
    <xdr:sp macro="" textlink="">
      <xdr:nvSpPr>
        <xdr:cNvPr id="255" name="Line 68">
          <a:extLst>
            <a:ext uri="{FF2B5EF4-FFF2-40B4-BE49-F238E27FC236}">
              <a16:creationId xmlns:a16="http://schemas.microsoft.com/office/drawing/2014/main" id="{9E162317-178E-4AA7-8F36-9393961D75D5}"/>
            </a:ext>
          </a:extLst>
        </xdr:cNvPr>
        <xdr:cNvSpPr>
          <a:spLocks noChangeShapeType="1"/>
        </xdr:cNvSpPr>
      </xdr:nvSpPr>
      <xdr:spPr bwMode="auto">
        <a:xfrm>
          <a:off x="5133975" y="13992225"/>
          <a:ext cx="0" cy="561975"/>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32</xdr:col>
      <xdr:colOff>85725</xdr:colOff>
      <xdr:row>80</xdr:row>
      <xdr:rowOff>47625</xdr:rowOff>
    </xdr:from>
    <xdr:to>
      <xdr:col>33</xdr:col>
      <xdr:colOff>104775</xdr:colOff>
      <xdr:row>81</xdr:row>
      <xdr:rowOff>57150</xdr:rowOff>
    </xdr:to>
    <xdr:sp macro="" textlink="">
      <xdr:nvSpPr>
        <xdr:cNvPr id="256" name="Rectangle 69">
          <a:extLst>
            <a:ext uri="{FF2B5EF4-FFF2-40B4-BE49-F238E27FC236}">
              <a16:creationId xmlns:a16="http://schemas.microsoft.com/office/drawing/2014/main" id="{DB8F0E24-F21A-490C-8A59-B60406AF0B03}"/>
            </a:ext>
          </a:extLst>
        </xdr:cNvPr>
        <xdr:cNvSpPr>
          <a:spLocks noChangeArrowheads="1"/>
        </xdr:cNvSpPr>
      </xdr:nvSpPr>
      <xdr:spPr bwMode="auto">
        <a:xfrm>
          <a:off x="7010400" y="16954500"/>
          <a:ext cx="209550" cy="200025"/>
        </a:xfrm>
        <a:prstGeom prst="rect">
          <a:avLst/>
        </a:prstGeom>
        <a:solidFill>
          <a:srgbClr val="FFFFFF"/>
        </a:solidFill>
        <a:ln w="9525">
          <a:solidFill>
            <a:srgbClr val="000000"/>
          </a:solidFill>
          <a:miter lim="800000"/>
          <a:headEnd/>
          <a:tailEnd/>
        </a:ln>
      </xdr:spPr>
    </xdr:sp>
    <xdr:clientData/>
  </xdr:twoCellAnchor>
  <xdr:twoCellAnchor>
    <xdr:from>
      <xdr:col>22</xdr:col>
      <xdr:colOff>0</xdr:colOff>
      <xdr:row>75</xdr:row>
      <xdr:rowOff>0</xdr:rowOff>
    </xdr:from>
    <xdr:to>
      <xdr:col>22</xdr:col>
      <xdr:colOff>0</xdr:colOff>
      <xdr:row>82</xdr:row>
      <xdr:rowOff>180975</xdr:rowOff>
    </xdr:to>
    <xdr:sp macro="" textlink="">
      <xdr:nvSpPr>
        <xdr:cNvPr id="257" name="Line 73">
          <a:extLst>
            <a:ext uri="{FF2B5EF4-FFF2-40B4-BE49-F238E27FC236}">
              <a16:creationId xmlns:a16="http://schemas.microsoft.com/office/drawing/2014/main" id="{1BF60292-5B0A-4828-AD85-2E0DEE69DAA0}"/>
            </a:ext>
          </a:extLst>
        </xdr:cNvPr>
        <xdr:cNvSpPr>
          <a:spLocks noChangeShapeType="1"/>
        </xdr:cNvSpPr>
      </xdr:nvSpPr>
      <xdr:spPr bwMode="auto">
        <a:xfrm flipH="1" flipV="1">
          <a:off x="5019675" y="15954375"/>
          <a:ext cx="0" cy="1514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83</xdr:row>
      <xdr:rowOff>0</xdr:rowOff>
    </xdr:from>
    <xdr:to>
      <xdr:col>36</xdr:col>
      <xdr:colOff>9525</xdr:colOff>
      <xdr:row>83</xdr:row>
      <xdr:rowOff>0</xdr:rowOff>
    </xdr:to>
    <xdr:sp macro="" textlink="">
      <xdr:nvSpPr>
        <xdr:cNvPr id="258" name="Line 74">
          <a:extLst>
            <a:ext uri="{FF2B5EF4-FFF2-40B4-BE49-F238E27FC236}">
              <a16:creationId xmlns:a16="http://schemas.microsoft.com/office/drawing/2014/main" id="{763183E1-1A04-405E-A3F4-8DA2119B099C}"/>
            </a:ext>
          </a:extLst>
        </xdr:cNvPr>
        <xdr:cNvSpPr>
          <a:spLocks noChangeShapeType="1"/>
        </xdr:cNvSpPr>
      </xdr:nvSpPr>
      <xdr:spPr bwMode="auto">
        <a:xfrm>
          <a:off x="5010150" y="17478375"/>
          <a:ext cx="26860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75</xdr:row>
      <xdr:rowOff>0</xdr:rowOff>
    </xdr:from>
    <xdr:to>
      <xdr:col>31</xdr:col>
      <xdr:colOff>133350</xdr:colOff>
      <xdr:row>75</xdr:row>
      <xdr:rowOff>0</xdr:rowOff>
    </xdr:to>
    <xdr:sp macro="" textlink="">
      <xdr:nvSpPr>
        <xdr:cNvPr id="259" name="Line 75">
          <a:extLst>
            <a:ext uri="{FF2B5EF4-FFF2-40B4-BE49-F238E27FC236}">
              <a16:creationId xmlns:a16="http://schemas.microsoft.com/office/drawing/2014/main" id="{E2FC16A9-EFCD-4EF0-AF06-23BA892352C9}"/>
            </a:ext>
          </a:extLst>
        </xdr:cNvPr>
        <xdr:cNvSpPr>
          <a:spLocks noChangeShapeType="1"/>
        </xdr:cNvSpPr>
      </xdr:nvSpPr>
      <xdr:spPr bwMode="auto">
        <a:xfrm>
          <a:off x="5010150" y="15954375"/>
          <a:ext cx="1857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133350</xdr:colOff>
      <xdr:row>75</xdr:row>
      <xdr:rowOff>0</xdr:rowOff>
    </xdr:from>
    <xdr:to>
      <xdr:col>31</xdr:col>
      <xdr:colOff>133350</xdr:colOff>
      <xdr:row>77</xdr:row>
      <xdr:rowOff>180975</xdr:rowOff>
    </xdr:to>
    <xdr:sp macro="" textlink="">
      <xdr:nvSpPr>
        <xdr:cNvPr id="260" name="Line 77">
          <a:extLst>
            <a:ext uri="{FF2B5EF4-FFF2-40B4-BE49-F238E27FC236}">
              <a16:creationId xmlns:a16="http://schemas.microsoft.com/office/drawing/2014/main" id="{B3AD0BC5-3896-43C2-8F25-3EBF9C9FDF9B}"/>
            </a:ext>
          </a:extLst>
        </xdr:cNvPr>
        <xdr:cNvSpPr>
          <a:spLocks noChangeShapeType="1"/>
        </xdr:cNvSpPr>
      </xdr:nvSpPr>
      <xdr:spPr bwMode="auto">
        <a:xfrm>
          <a:off x="6867525" y="15954375"/>
          <a:ext cx="0" cy="561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142875</xdr:colOff>
      <xdr:row>77</xdr:row>
      <xdr:rowOff>180975</xdr:rowOff>
    </xdr:from>
    <xdr:to>
      <xdr:col>35</xdr:col>
      <xdr:colOff>180975</xdr:colOff>
      <xdr:row>77</xdr:row>
      <xdr:rowOff>180975</xdr:rowOff>
    </xdr:to>
    <xdr:sp macro="" textlink="">
      <xdr:nvSpPr>
        <xdr:cNvPr id="261" name="Line 78">
          <a:extLst>
            <a:ext uri="{FF2B5EF4-FFF2-40B4-BE49-F238E27FC236}">
              <a16:creationId xmlns:a16="http://schemas.microsoft.com/office/drawing/2014/main" id="{49D1D3C3-9017-4F36-B4A9-C01F9552528D}"/>
            </a:ext>
          </a:extLst>
        </xdr:cNvPr>
        <xdr:cNvSpPr>
          <a:spLocks noChangeShapeType="1"/>
        </xdr:cNvSpPr>
      </xdr:nvSpPr>
      <xdr:spPr bwMode="auto">
        <a:xfrm>
          <a:off x="6877050" y="16516350"/>
          <a:ext cx="8001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77</xdr:row>
      <xdr:rowOff>171450</xdr:rowOff>
    </xdr:from>
    <xdr:to>
      <xdr:col>36</xdr:col>
      <xdr:colOff>0</xdr:colOff>
      <xdr:row>83</xdr:row>
      <xdr:rowOff>0</xdr:rowOff>
    </xdr:to>
    <xdr:sp macro="" textlink="">
      <xdr:nvSpPr>
        <xdr:cNvPr id="262" name="Line 79">
          <a:extLst>
            <a:ext uri="{FF2B5EF4-FFF2-40B4-BE49-F238E27FC236}">
              <a16:creationId xmlns:a16="http://schemas.microsoft.com/office/drawing/2014/main" id="{C87819EE-DA69-4FDF-B96D-E714C6841F07}"/>
            </a:ext>
          </a:extLst>
        </xdr:cNvPr>
        <xdr:cNvSpPr>
          <a:spLocks noChangeShapeType="1"/>
        </xdr:cNvSpPr>
      </xdr:nvSpPr>
      <xdr:spPr bwMode="auto">
        <a:xfrm>
          <a:off x="7686675" y="16506825"/>
          <a:ext cx="0" cy="9715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77</xdr:row>
      <xdr:rowOff>66675</xdr:rowOff>
    </xdr:from>
    <xdr:to>
      <xdr:col>33</xdr:col>
      <xdr:colOff>123825</xdr:colOff>
      <xdr:row>80</xdr:row>
      <xdr:rowOff>47625</xdr:rowOff>
    </xdr:to>
    <xdr:sp macro="" textlink="">
      <xdr:nvSpPr>
        <xdr:cNvPr id="263" name="Line 80">
          <a:extLst>
            <a:ext uri="{FF2B5EF4-FFF2-40B4-BE49-F238E27FC236}">
              <a16:creationId xmlns:a16="http://schemas.microsoft.com/office/drawing/2014/main" id="{F2AC51C7-ACB5-4796-89F6-5EDB186E1B68}"/>
            </a:ext>
          </a:extLst>
        </xdr:cNvPr>
        <xdr:cNvSpPr>
          <a:spLocks noChangeShapeType="1"/>
        </xdr:cNvSpPr>
      </xdr:nvSpPr>
      <xdr:spPr bwMode="auto">
        <a:xfrm flipV="1">
          <a:off x="7067550" y="16402050"/>
          <a:ext cx="171450" cy="552450"/>
        </a:xfrm>
        <a:prstGeom prst="line">
          <a:avLst/>
        </a:prstGeom>
        <a:noFill/>
        <a:ln w="9525">
          <a:solidFill>
            <a:srgbClr val="000000"/>
          </a:solidFill>
          <a:round/>
          <a:headEnd type="arrow" w="sm" len="sm"/>
          <a:tailEnd/>
        </a:ln>
        <a:extLst>
          <a:ext uri="{909E8E84-426E-40DD-AFC4-6F175D3DCCD1}">
            <a14:hiddenFill xmlns:a14="http://schemas.microsoft.com/office/drawing/2010/main">
              <a:noFill/>
            </a14:hiddenFill>
          </a:ext>
        </a:extLst>
      </xdr:spPr>
    </xdr:sp>
    <xdr:clientData/>
  </xdr:twoCellAnchor>
  <xdr:twoCellAnchor>
    <xdr:from>
      <xdr:col>33</xdr:col>
      <xdr:colOff>142875</xdr:colOff>
      <xdr:row>76</xdr:row>
      <xdr:rowOff>161925</xdr:rowOff>
    </xdr:from>
    <xdr:to>
      <xdr:col>36</xdr:col>
      <xdr:colOff>161925</xdr:colOff>
      <xdr:row>77</xdr:row>
      <xdr:rowOff>114300</xdr:rowOff>
    </xdr:to>
    <xdr:sp macro="" textlink="">
      <xdr:nvSpPr>
        <xdr:cNvPr id="264" name="Text Box 81">
          <a:extLst>
            <a:ext uri="{FF2B5EF4-FFF2-40B4-BE49-F238E27FC236}">
              <a16:creationId xmlns:a16="http://schemas.microsoft.com/office/drawing/2014/main" id="{2A486ADC-833D-4FD2-BD5A-D5062B4B5CB6}"/>
            </a:ext>
          </a:extLst>
        </xdr:cNvPr>
        <xdr:cNvSpPr txBox="1">
          <a:spLocks noChangeArrowheads="1"/>
        </xdr:cNvSpPr>
      </xdr:nvSpPr>
      <xdr:spPr bwMode="auto">
        <a:xfrm>
          <a:off x="7258050" y="16306800"/>
          <a:ext cx="590550" cy="1428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ブロンズ像</a:t>
          </a:r>
        </a:p>
      </xdr:txBody>
    </xdr:sp>
    <xdr:clientData/>
  </xdr:twoCellAnchor>
  <xdr:twoCellAnchor>
    <xdr:from>
      <xdr:col>37</xdr:col>
      <xdr:colOff>76200</xdr:colOff>
      <xdr:row>79</xdr:row>
      <xdr:rowOff>142875</xdr:rowOff>
    </xdr:from>
    <xdr:to>
      <xdr:col>39</xdr:col>
      <xdr:colOff>152400</xdr:colOff>
      <xdr:row>80</xdr:row>
      <xdr:rowOff>85725</xdr:rowOff>
    </xdr:to>
    <xdr:sp macro="" textlink="">
      <xdr:nvSpPr>
        <xdr:cNvPr id="265" name="Text Box 82">
          <a:extLst>
            <a:ext uri="{FF2B5EF4-FFF2-40B4-BE49-F238E27FC236}">
              <a16:creationId xmlns:a16="http://schemas.microsoft.com/office/drawing/2014/main" id="{93FFC4BA-6988-4293-B9F5-8373ECF577D6}"/>
            </a:ext>
          </a:extLst>
        </xdr:cNvPr>
        <xdr:cNvSpPr txBox="1">
          <a:spLocks noChangeArrowheads="1"/>
        </xdr:cNvSpPr>
      </xdr:nvSpPr>
      <xdr:spPr bwMode="auto">
        <a:xfrm>
          <a:off x="7953375" y="1685925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2</xdr:col>
      <xdr:colOff>28575</xdr:colOff>
      <xdr:row>78</xdr:row>
      <xdr:rowOff>161925</xdr:rowOff>
    </xdr:from>
    <xdr:to>
      <xdr:col>4</xdr:col>
      <xdr:colOff>104775</xdr:colOff>
      <xdr:row>79</xdr:row>
      <xdr:rowOff>104775</xdr:rowOff>
    </xdr:to>
    <xdr:sp macro="" textlink="">
      <xdr:nvSpPr>
        <xdr:cNvPr id="266" name="Text Box 83">
          <a:extLst>
            <a:ext uri="{FF2B5EF4-FFF2-40B4-BE49-F238E27FC236}">
              <a16:creationId xmlns:a16="http://schemas.microsoft.com/office/drawing/2014/main" id="{8D4DD62A-DD9F-4443-A193-268BFA331097}"/>
            </a:ext>
          </a:extLst>
        </xdr:cNvPr>
        <xdr:cNvSpPr txBox="1">
          <a:spLocks noChangeArrowheads="1"/>
        </xdr:cNvSpPr>
      </xdr:nvSpPr>
      <xdr:spPr bwMode="auto">
        <a:xfrm>
          <a:off x="1238250" y="1668780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17</xdr:col>
      <xdr:colOff>0</xdr:colOff>
      <xdr:row>67</xdr:row>
      <xdr:rowOff>9525</xdr:rowOff>
    </xdr:from>
    <xdr:to>
      <xdr:col>18</xdr:col>
      <xdr:colOff>0</xdr:colOff>
      <xdr:row>68</xdr:row>
      <xdr:rowOff>0</xdr:rowOff>
    </xdr:to>
    <xdr:sp macro="" textlink="">
      <xdr:nvSpPr>
        <xdr:cNvPr id="267" name="Oval 84">
          <a:extLst>
            <a:ext uri="{FF2B5EF4-FFF2-40B4-BE49-F238E27FC236}">
              <a16:creationId xmlns:a16="http://schemas.microsoft.com/office/drawing/2014/main" id="{AAD40F2F-AD2D-4BFB-9242-A09517A9F8C5}"/>
            </a:ext>
          </a:extLst>
        </xdr:cNvPr>
        <xdr:cNvSpPr>
          <a:spLocks noChangeArrowheads="1"/>
        </xdr:cNvSpPr>
      </xdr:nvSpPr>
      <xdr:spPr bwMode="auto">
        <a:xfrm>
          <a:off x="4067175" y="14439900"/>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104775</xdr:colOff>
      <xdr:row>67</xdr:row>
      <xdr:rowOff>0</xdr:rowOff>
    </xdr:from>
    <xdr:to>
      <xdr:col>24</xdr:col>
      <xdr:colOff>104775</xdr:colOff>
      <xdr:row>67</xdr:row>
      <xdr:rowOff>180975</xdr:rowOff>
    </xdr:to>
    <xdr:sp macro="" textlink="">
      <xdr:nvSpPr>
        <xdr:cNvPr id="268" name="Oval 85">
          <a:extLst>
            <a:ext uri="{FF2B5EF4-FFF2-40B4-BE49-F238E27FC236}">
              <a16:creationId xmlns:a16="http://schemas.microsoft.com/office/drawing/2014/main" id="{A596CB53-E234-4D39-8981-E71A3A5230F6}"/>
            </a:ext>
          </a:extLst>
        </xdr:cNvPr>
        <xdr:cNvSpPr>
          <a:spLocks noChangeArrowheads="1"/>
        </xdr:cNvSpPr>
      </xdr:nvSpPr>
      <xdr:spPr bwMode="auto">
        <a:xfrm>
          <a:off x="5314950" y="14430375"/>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76200</xdr:colOff>
      <xdr:row>66</xdr:row>
      <xdr:rowOff>161925</xdr:rowOff>
    </xdr:from>
    <xdr:to>
      <xdr:col>24</xdr:col>
      <xdr:colOff>142875</xdr:colOff>
      <xdr:row>68</xdr:row>
      <xdr:rowOff>9525</xdr:rowOff>
    </xdr:to>
    <xdr:grpSp>
      <xdr:nvGrpSpPr>
        <xdr:cNvPr id="269" name="Group 88">
          <a:extLst>
            <a:ext uri="{FF2B5EF4-FFF2-40B4-BE49-F238E27FC236}">
              <a16:creationId xmlns:a16="http://schemas.microsoft.com/office/drawing/2014/main" id="{89F88F26-E2ED-42D1-B4DB-9662537C1DD2}"/>
            </a:ext>
          </a:extLst>
        </xdr:cNvPr>
        <xdr:cNvGrpSpPr>
          <a:grpSpLocks/>
        </xdr:cNvGrpSpPr>
      </xdr:nvGrpSpPr>
      <xdr:grpSpPr bwMode="auto">
        <a:xfrm>
          <a:off x="5293783" y="14417675"/>
          <a:ext cx="257175" cy="228600"/>
          <a:chOff x="428" y="57"/>
          <a:chExt cx="27" cy="24"/>
        </a:xfrm>
      </xdr:grpSpPr>
      <xdr:sp macro="" textlink="">
        <xdr:nvSpPr>
          <xdr:cNvPr id="270" name="Line 86">
            <a:extLst>
              <a:ext uri="{FF2B5EF4-FFF2-40B4-BE49-F238E27FC236}">
                <a16:creationId xmlns:a16="http://schemas.microsoft.com/office/drawing/2014/main" id="{0EE9885F-0849-CA86-D4F9-92A786CAB065}"/>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87">
            <a:extLst>
              <a:ext uri="{FF2B5EF4-FFF2-40B4-BE49-F238E27FC236}">
                <a16:creationId xmlns:a16="http://schemas.microsoft.com/office/drawing/2014/main" id="{6FF8D3DE-471B-3154-D050-926055103902}"/>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161925</xdr:colOff>
      <xdr:row>66</xdr:row>
      <xdr:rowOff>161925</xdr:rowOff>
    </xdr:from>
    <xdr:to>
      <xdr:col>18</xdr:col>
      <xdr:colOff>38100</xdr:colOff>
      <xdr:row>68</xdr:row>
      <xdr:rowOff>9525</xdr:rowOff>
    </xdr:to>
    <xdr:grpSp>
      <xdr:nvGrpSpPr>
        <xdr:cNvPr id="272" name="Group 89">
          <a:extLst>
            <a:ext uri="{FF2B5EF4-FFF2-40B4-BE49-F238E27FC236}">
              <a16:creationId xmlns:a16="http://schemas.microsoft.com/office/drawing/2014/main" id="{63472477-BE90-44B6-BDA0-2E1E9F9C546B}"/>
            </a:ext>
          </a:extLst>
        </xdr:cNvPr>
        <xdr:cNvGrpSpPr>
          <a:grpSpLocks/>
        </xdr:cNvGrpSpPr>
      </xdr:nvGrpSpPr>
      <xdr:grpSpPr bwMode="auto">
        <a:xfrm>
          <a:off x="4046008" y="14417675"/>
          <a:ext cx="257175" cy="228600"/>
          <a:chOff x="428" y="57"/>
          <a:chExt cx="27" cy="24"/>
        </a:xfrm>
      </xdr:grpSpPr>
      <xdr:sp macro="" textlink="">
        <xdr:nvSpPr>
          <xdr:cNvPr id="273" name="Line 90">
            <a:extLst>
              <a:ext uri="{FF2B5EF4-FFF2-40B4-BE49-F238E27FC236}">
                <a16:creationId xmlns:a16="http://schemas.microsoft.com/office/drawing/2014/main" id="{76F4F83A-0251-9611-69F4-B6F136559FA0}"/>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91">
            <a:extLst>
              <a:ext uri="{FF2B5EF4-FFF2-40B4-BE49-F238E27FC236}">
                <a16:creationId xmlns:a16="http://schemas.microsoft.com/office/drawing/2014/main" id="{AE31D16A-58AC-02D5-2A71-3AB3E4990B64}"/>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31</xdr:col>
      <xdr:colOff>142875</xdr:colOff>
      <xdr:row>76</xdr:row>
      <xdr:rowOff>0</xdr:rowOff>
    </xdr:from>
    <xdr:to>
      <xdr:col>35</xdr:col>
      <xdr:colOff>142875</xdr:colOff>
      <xdr:row>76</xdr:row>
      <xdr:rowOff>0</xdr:rowOff>
    </xdr:to>
    <xdr:sp macro="" textlink="">
      <xdr:nvSpPr>
        <xdr:cNvPr id="275" name="Line 100">
          <a:extLst>
            <a:ext uri="{FF2B5EF4-FFF2-40B4-BE49-F238E27FC236}">
              <a16:creationId xmlns:a16="http://schemas.microsoft.com/office/drawing/2014/main" id="{87F4FD35-60EF-4BFE-A582-D72599606BA9}"/>
            </a:ext>
          </a:extLst>
        </xdr:cNvPr>
        <xdr:cNvSpPr>
          <a:spLocks noChangeShapeType="1"/>
        </xdr:cNvSpPr>
      </xdr:nvSpPr>
      <xdr:spPr bwMode="auto">
        <a:xfrm>
          <a:off x="6877050" y="16144875"/>
          <a:ext cx="762000" cy="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33</xdr:col>
      <xdr:colOff>19050</xdr:colOff>
      <xdr:row>74</xdr:row>
      <xdr:rowOff>161925</xdr:rowOff>
    </xdr:from>
    <xdr:to>
      <xdr:col>34</xdr:col>
      <xdr:colOff>133350</xdr:colOff>
      <xdr:row>75</xdr:row>
      <xdr:rowOff>180975</xdr:rowOff>
    </xdr:to>
    <xdr:sp macro="" textlink="">
      <xdr:nvSpPr>
        <xdr:cNvPr id="276" name="Text Box 101">
          <a:extLst>
            <a:ext uri="{FF2B5EF4-FFF2-40B4-BE49-F238E27FC236}">
              <a16:creationId xmlns:a16="http://schemas.microsoft.com/office/drawing/2014/main" id="{A385F15B-B919-409D-A4A3-FD25D62B5AD9}"/>
            </a:ext>
          </a:extLst>
        </xdr:cNvPr>
        <xdr:cNvSpPr txBox="1">
          <a:spLocks noChangeArrowheads="1"/>
        </xdr:cNvSpPr>
      </xdr:nvSpPr>
      <xdr:spPr bwMode="auto">
        <a:xfrm>
          <a:off x="7134225" y="15925800"/>
          <a:ext cx="304800" cy="2095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４ｍ</a:t>
          </a:r>
        </a:p>
      </xdr:txBody>
    </xdr:sp>
    <xdr:clientData/>
  </xdr:twoCellAnchor>
  <xdr:twoCellAnchor>
    <xdr:from>
      <xdr:col>5</xdr:col>
      <xdr:colOff>95250</xdr:colOff>
      <xdr:row>86</xdr:row>
      <xdr:rowOff>0</xdr:rowOff>
    </xdr:from>
    <xdr:to>
      <xdr:col>32</xdr:col>
      <xdr:colOff>0</xdr:colOff>
      <xdr:row>86</xdr:row>
      <xdr:rowOff>0</xdr:rowOff>
    </xdr:to>
    <xdr:sp macro="" textlink="">
      <xdr:nvSpPr>
        <xdr:cNvPr id="277" name="Line 102">
          <a:extLst>
            <a:ext uri="{FF2B5EF4-FFF2-40B4-BE49-F238E27FC236}">
              <a16:creationId xmlns:a16="http://schemas.microsoft.com/office/drawing/2014/main" id="{2448D361-37FD-4DD0-B4AB-96F2DA216BFF}"/>
            </a:ext>
          </a:extLst>
        </xdr:cNvPr>
        <xdr:cNvSpPr>
          <a:spLocks noChangeShapeType="1"/>
        </xdr:cNvSpPr>
      </xdr:nvSpPr>
      <xdr:spPr bwMode="auto">
        <a:xfrm>
          <a:off x="1876425" y="18049875"/>
          <a:ext cx="5048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85</xdr:row>
      <xdr:rowOff>0</xdr:rowOff>
    </xdr:from>
    <xdr:to>
      <xdr:col>32</xdr:col>
      <xdr:colOff>0</xdr:colOff>
      <xdr:row>86</xdr:row>
      <xdr:rowOff>0</xdr:rowOff>
    </xdr:to>
    <xdr:sp macro="" textlink="">
      <xdr:nvSpPr>
        <xdr:cNvPr id="278" name="Line 103">
          <a:extLst>
            <a:ext uri="{FF2B5EF4-FFF2-40B4-BE49-F238E27FC236}">
              <a16:creationId xmlns:a16="http://schemas.microsoft.com/office/drawing/2014/main" id="{0B9616D0-E592-417C-8866-EE83ABA148E9}"/>
            </a:ext>
          </a:extLst>
        </xdr:cNvPr>
        <xdr:cNvSpPr>
          <a:spLocks noChangeShapeType="1"/>
        </xdr:cNvSpPr>
      </xdr:nvSpPr>
      <xdr:spPr bwMode="auto">
        <a:xfrm flipV="1">
          <a:off x="692467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85</xdr:row>
      <xdr:rowOff>0</xdr:rowOff>
    </xdr:from>
    <xdr:to>
      <xdr:col>17</xdr:col>
      <xdr:colOff>0</xdr:colOff>
      <xdr:row>86</xdr:row>
      <xdr:rowOff>0</xdr:rowOff>
    </xdr:to>
    <xdr:sp macro="" textlink="">
      <xdr:nvSpPr>
        <xdr:cNvPr id="279" name="Line 104">
          <a:extLst>
            <a:ext uri="{FF2B5EF4-FFF2-40B4-BE49-F238E27FC236}">
              <a16:creationId xmlns:a16="http://schemas.microsoft.com/office/drawing/2014/main" id="{74E74FA6-C211-49AA-B3BC-1E90EF1B97D7}"/>
            </a:ext>
          </a:extLst>
        </xdr:cNvPr>
        <xdr:cNvSpPr>
          <a:spLocks noChangeShapeType="1"/>
        </xdr:cNvSpPr>
      </xdr:nvSpPr>
      <xdr:spPr bwMode="auto">
        <a:xfrm flipH="1" flipV="1">
          <a:off x="406717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85</xdr:row>
      <xdr:rowOff>0</xdr:rowOff>
    </xdr:from>
    <xdr:to>
      <xdr:col>13</xdr:col>
      <xdr:colOff>0</xdr:colOff>
      <xdr:row>86</xdr:row>
      <xdr:rowOff>0</xdr:rowOff>
    </xdr:to>
    <xdr:sp macro="" textlink="">
      <xdr:nvSpPr>
        <xdr:cNvPr id="280" name="Line 105">
          <a:extLst>
            <a:ext uri="{FF2B5EF4-FFF2-40B4-BE49-F238E27FC236}">
              <a16:creationId xmlns:a16="http://schemas.microsoft.com/office/drawing/2014/main" id="{7C2215C1-B6C0-412F-8A08-5DE085E4F65A}"/>
            </a:ext>
          </a:extLst>
        </xdr:cNvPr>
        <xdr:cNvSpPr>
          <a:spLocks noChangeShapeType="1"/>
        </xdr:cNvSpPr>
      </xdr:nvSpPr>
      <xdr:spPr bwMode="auto">
        <a:xfrm flipH="1" flipV="1">
          <a:off x="330517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85</xdr:row>
      <xdr:rowOff>0</xdr:rowOff>
    </xdr:from>
    <xdr:to>
      <xdr:col>5</xdr:col>
      <xdr:colOff>95250</xdr:colOff>
      <xdr:row>86</xdr:row>
      <xdr:rowOff>0</xdr:rowOff>
    </xdr:to>
    <xdr:sp macro="" textlink="">
      <xdr:nvSpPr>
        <xdr:cNvPr id="281" name="Line 106">
          <a:extLst>
            <a:ext uri="{FF2B5EF4-FFF2-40B4-BE49-F238E27FC236}">
              <a16:creationId xmlns:a16="http://schemas.microsoft.com/office/drawing/2014/main" id="{1FCD2A3C-0829-4287-912A-E2DF97763898}"/>
            </a:ext>
          </a:extLst>
        </xdr:cNvPr>
        <xdr:cNvSpPr>
          <a:spLocks noChangeShapeType="1"/>
        </xdr:cNvSpPr>
      </xdr:nvSpPr>
      <xdr:spPr bwMode="auto">
        <a:xfrm flipV="1">
          <a:off x="187642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86</xdr:row>
      <xdr:rowOff>0</xdr:rowOff>
    </xdr:from>
    <xdr:to>
      <xdr:col>13</xdr:col>
      <xdr:colOff>0</xdr:colOff>
      <xdr:row>87</xdr:row>
      <xdr:rowOff>0</xdr:rowOff>
    </xdr:to>
    <xdr:sp macro="" textlink="">
      <xdr:nvSpPr>
        <xdr:cNvPr id="282" name="Text Box 107">
          <a:extLst>
            <a:ext uri="{FF2B5EF4-FFF2-40B4-BE49-F238E27FC236}">
              <a16:creationId xmlns:a16="http://schemas.microsoft.com/office/drawing/2014/main" id="{5A6F63E6-B2C2-4F06-80DC-FAA025007B43}"/>
            </a:ext>
          </a:extLst>
        </xdr:cNvPr>
        <xdr:cNvSpPr txBox="1">
          <a:spLocks noChangeArrowheads="1"/>
        </xdr:cNvSpPr>
      </xdr:nvSpPr>
      <xdr:spPr bwMode="auto">
        <a:xfrm>
          <a:off x="1876425" y="18049875"/>
          <a:ext cx="142875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6,500</a:t>
          </a:r>
        </a:p>
      </xdr:txBody>
    </xdr:sp>
    <xdr:clientData/>
  </xdr:twoCellAnchor>
  <xdr:twoCellAnchor>
    <xdr:from>
      <xdr:col>13</xdr:col>
      <xdr:colOff>0</xdr:colOff>
      <xdr:row>86</xdr:row>
      <xdr:rowOff>0</xdr:rowOff>
    </xdr:from>
    <xdr:to>
      <xdr:col>17</xdr:col>
      <xdr:colOff>0</xdr:colOff>
      <xdr:row>87</xdr:row>
      <xdr:rowOff>0</xdr:rowOff>
    </xdr:to>
    <xdr:sp macro="" textlink="">
      <xdr:nvSpPr>
        <xdr:cNvPr id="283" name="Text Box 108">
          <a:extLst>
            <a:ext uri="{FF2B5EF4-FFF2-40B4-BE49-F238E27FC236}">
              <a16:creationId xmlns:a16="http://schemas.microsoft.com/office/drawing/2014/main" id="{0CE1EBA4-F626-4C78-9A11-DD9076FB051B}"/>
            </a:ext>
          </a:extLst>
        </xdr:cNvPr>
        <xdr:cNvSpPr txBox="1">
          <a:spLocks noChangeArrowheads="1"/>
        </xdr:cNvSpPr>
      </xdr:nvSpPr>
      <xdr:spPr bwMode="auto">
        <a:xfrm>
          <a:off x="3305175" y="18049875"/>
          <a:ext cx="7620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3,600</a:t>
          </a:r>
        </a:p>
      </xdr:txBody>
    </xdr:sp>
    <xdr:clientData/>
  </xdr:twoCellAnchor>
  <xdr:twoCellAnchor>
    <xdr:from>
      <xdr:col>17</xdr:col>
      <xdr:colOff>0</xdr:colOff>
      <xdr:row>86</xdr:row>
      <xdr:rowOff>0</xdr:rowOff>
    </xdr:from>
    <xdr:to>
      <xdr:col>32</xdr:col>
      <xdr:colOff>0</xdr:colOff>
      <xdr:row>87</xdr:row>
      <xdr:rowOff>0</xdr:rowOff>
    </xdr:to>
    <xdr:sp macro="" textlink="">
      <xdr:nvSpPr>
        <xdr:cNvPr id="284" name="Text Box 109">
          <a:extLst>
            <a:ext uri="{FF2B5EF4-FFF2-40B4-BE49-F238E27FC236}">
              <a16:creationId xmlns:a16="http://schemas.microsoft.com/office/drawing/2014/main" id="{E911B351-2550-4752-A503-8A187C29EBF5}"/>
            </a:ext>
          </a:extLst>
        </xdr:cNvPr>
        <xdr:cNvSpPr txBox="1">
          <a:spLocks noChangeArrowheads="1"/>
        </xdr:cNvSpPr>
      </xdr:nvSpPr>
      <xdr:spPr bwMode="auto">
        <a:xfrm>
          <a:off x="4067175" y="18049875"/>
          <a:ext cx="28575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13,500</a:t>
          </a:r>
        </a:p>
      </xdr:txBody>
    </xdr:sp>
    <xdr:clientData/>
  </xdr:twoCellAnchor>
  <xdr:twoCellAnchor>
    <xdr:from>
      <xdr:col>38</xdr:col>
      <xdr:colOff>0</xdr:colOff>
      <xdr:row>85</xdr:row>
      <xdr:rowOff>0</xdr:rowOff>
    </xdr:from>
    <xdr:to>
      <xdr:col>38</xdr:col>
      <xdr:colOff>0</xdr:colOff>
      <xdr:row>86</xdr:row>
      <xdr:rowOff>0</xdr:rowOff>
    </xdr:to>
    <xdr:sp macro="" textlink="">
      <xdr:nvSpPr>
        <xdr:cNvPr id="285" name="Line 112">
          <a:extLst>
            <a:ext uri="{FF2B5EF4-FFF2-40B4-BE49-F238E27FC236}">
              <a16:creationId xmlns:a16="http://schemas.microsoft.com/office/drawing/2014/main" id="{CDB46CD3-023F-42F6-BA53-BEBE7878C3DB}"/>
            </a:ext>
          </a:extLst>
        </xdr:cNvPr>
        <xdr:cNvSpPr>
          <a:spLocks noChangeShapeType="1"/>
        </xdr:cNvSpPr>
      </xdr:nvSpPr>
      <xdr:spPr bwMode="auto">
        <a:xfrm flipV="1">
          <a:off x="806767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85</xdr:row>
      <xdr:rowOff>0</xdr:rowOff>
    </xdr:from>
    <xdr:to>
      <xdr:col>39</xdr:col>
      <xdr:colOff>0</xdr:colOff>
      <xdr:row>86</xdr:row>
      <xdr:rowOff>0</xdr:rowOff>
    </xdr:to>
    <xdr:sp macro="" textlink="">
      <xdr:nvSpPr>
        <xdr:cNvPr id="286" name="Line 113">
          <a:extLst>
            <a:ext uri="{FF2B5EF4-FFF2-40B4-BE49-F238E27FC236}">
              <a16:creationId xmlns:a16="http://schemas.microsoft.com/office/drawing/2014/main" id="{A491C006-DFA0-4BC5-B2ED-7D9BCBEA82AE}"/>
            </a:ext>
          </a:extLst>
        </xdr:cNvPr>
        <xdr:cNvSpPr>
          <a:spLocks noChangeShapeType="1"/>
        </xdr:cNvSpPr>
      </xdr:nvSpPr>
      <xdr:spPr bwMode="auto">
        <a:xfrm flipV="1">
          <a:off x="8258175" y="17859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86</xdr:row>
      <xdr:rowOff>0</xdr:rowOff>
    </xdr:from>
    <xdr:to>
      <xdr:col>40</xdr:col>
      <xdr:colOff>0</xdr:colOff>
      <xdr:row>87</xdr:row>
      <xdr:rowOff>0</xdr:rowOff>
    </xdr:to>
    <xdr:sp macro="" textlink="">
      <xdr:nvSpPr>
        <xdr:cNvPr id="287" name="Text Box 115">
          <a:extLst>
            <a:ext uri="{FF2B5EF4-FFF2-40B4-BE49-F238E27FC236}">
              <a16:creationId xmlns:a16="http://schemas.microsoft.com/office/drawing/2014/main" id="{9F94E42E-51A1-44F8-9B14-D497015B9EDB}"/>
            </a:ext>
          </a:extLst>
        </xdr:cNvPr>
        <xdr:cNvSpPr txBox="1">
          <a:spLocks noChangeArrowheads="1"/>
        </xdr:cNvSpPr>
      </xdr:nvSpPr>
      <xdr:spPr bwMode="auto">
        <a:xfrm>
          <a:off x="7877175" y="18049875"/>
          <a:ext cx="571500" cy="19050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40</xdr:col>
      <xdr:colOff>0</xdr:colOff>
      <xdr:row>83</xdr:row>
      <xdr:rowOff>0</xdr:rowOff>
    </xdr:from>
    <xdr:to>
      <xdr:col>41</xdr:col>
      <xdr:colOff>0</xdr:colOff>
      <xdr:row>83</xdr:row>
      <xdr:rowOff>0</xdr:rowOff>
    </xdr:to>
    <xdr:sp macro="" textlink="">
      <xdr:nvSpPr>
        <xdr:cNvPr id="288" name="Line 116">
          <a:extLst>
            <a:ext uri="{FF2B5EF4-FFF2-40B4-BE49-F238E27FC236}">
              <a16:creationId xmlns:a16="http://schemas.microsoft.com/office/drawing/2014/main" id="{3D6E1673-B255-4840-A749-8EDDCCEE7CC5}"/>
            </a:ext>
          </a:extLst>
        </xdr:cNvPr>
        <xdr:cNvSpPr>
          <a:spLocks noChangeShapeType="1"/>
        </xdr:cNvSpPr>
      </xdr:nvSpPr>
      <xdr:spPr bwMode="auto">
        <a:xfrm>
          <a:off x="8448675" y="174783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84</xdr:row>
      <xdr:rowOff>0</xdr:rowOff>
    </xdr:from>
    <xdr:to>
      <xdr:col>41</xdr:col>
      <xdr:colOff>0</xdr:colOff>
      <xdr:row>84</xdr:row>
      <xdr:rowOff>0</xdr:rowOff>
    </xdr:to>
    <xdr:sp macro="" textlink="">
      <xdr:nvSpPr>
        <xdr:cNvPr id="289" name="Line 117">
          <a:extLst>
            <a:ext uri="{FF2B5EF4-FFF2-40B4-BE49-F238E27FC236}">
              <a16:creationId xmlns:a16="http://schemas.microsoft.com/office/drawing/2014/main" id="{C42BA0FB-3AF9-460A-9FF1-A88714661495}"/>
            </a:ext>
          </a:extLst>
        </xdr:cNvPr>
        <xdr:cNvSpPr>
          <a:spLocks noChangeShapeType="1"/>
        </xdr:cNvSpPr>
      </xdr:nvSpPr>
      <xdr:spPr bwMode="auto">
        <a:xfrm>
          <a:off x="8448675" y="176688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83</xdr:row>
      <xdr:rowOff>0</xdr:rowOff>
    </xdr:from>
    <xdr:to>
      <xdr:col>41</xdr:col>
      <xdr:colOff>0</xdr:colOff>
      <xdr:row>84</xdr:row>
      <xdr:rowOff>0</xdr:rowOff>
    </xdr:to>
    <xdr:sp macro="" textlink="">
      <xdr:nvSpPr>
        <xdr:cNvPr id="290" name="Line 118">
          <a:extLst>
            <a:ext uri="{FF2B5EF4-FFF2-40B4-BE49-F238E27FC236}">
              <a16:creationId xmlns:a16="http://schemas.microsoft.com/office/drawing/2014/main" id="{10A7037C-2E58-407C-ACCB-AF9C1C4C1119}"/>
            </a:ext>
          </a:extLst>
        </xdr:cNvPr>
        <xdr:cNvSpPr>
          <a:spLocks noChangeShapeType="1"/>
        </xdr:cNvSpPr>
      </xdr:nvSpPr>
      <xdr:spPr bwMode="auto">
        <a:xfrm flipH="1" flipV="1">
          <a:off x="8639175" y="174783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66675</xdr:colOff>
      <xdr:row>65</xdr:row>
      <xdr:rowOff>19050</xdr:rowOff>
    </xdr:from>
    <xdr:to>
      <xdr:col>25</xdr:col>
      <xdr:colOff>123825</xdr:colOff>
      <xdr:row>67</xdr:row>
      <xdr:rowOff>0</xdr:rowOff>
    </xdr:to>
    <xdr:sp macro="" textlink="">
      <xdr:nvSpPr>
        <xdr:cNvPr id="291" name="Line 121">
          <a:extLst>
            <a:ext uri="{FF2B5EF4-FFF2-40B4-BE49-F238E27FC236}">
              <a16:creationId xmlns:a16="http://schemas.microsoft.com/office/drawing/2014/main" id="{9DD2DB78-7C61-4793-A746-C0D33FEDD4DF}"/>
            </a:ext>
          </a:extLst>
        </xdr:cNvPr>
        <xdr:cNvSpPr>
          <a:spLocks noChangeShapeType="1"/>
        </xdr:cNvSpPr>
      </xdr:nvSpPr>
      <xdr:spPr bwMode="auto">
        <a:xfrm flipH="1">
          <a:off x="5467350" y="14068425"/>
          <a:ext cx="247650" cy="361950"/>
        </a:xfrm>
        <a:prstGeom prst="line">
          <a:avLst/>
        </a:prstGeom>
        <a:noFill/>
        <a:ln w="952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25</xdr:col>
      <xdr:colOff>133350</xdr:colOff>
      <xdr:row>64</xdr:row>
      <xdr:rowOff>133350</xdr:rowOff>
    </xdr:from>
    <xdr:to>
      <xdr:col>28</xdr:col>
      <xdr:colOff>142875</xdr:colOff>
      <xdr:row>65</xdr:row>
      <xdr:rowOff>76200</xdr:rowOff>
    </xdr:to>
    <xdr:sp macro="" textlink="">
      <xdr:nvSpPr>
        <xdr:cNvPr id="292" name="Text Box 122">
          <a:extLst>
            <a:ext uri="{FF2B5EF4-FFF2-40B4-BE49-F238E27FC236}">
              <a16:creationId xmlns:a16="http://schemas.microsoft.com/office/drawing/2014/main" id="{E9060D58-157A-4BCB-9F05-96CCEFD43D02}"/>
            </a:ext>
          </a:extLst>
        </xdr:cNvPr>
        <xdr:cNvSpPr txBox="1">
          <a:spLocks noChangeArrowheads="1"/>
        </xdr:cNvSpPr>
      </xdr:nvSpPr>
      <xdr:spPr bwMode="auto">
        <a:xfrm>
          <a:off x="5724525" y="13992225"/>
          <a:ext cx="581025" cy="1333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９００　柱</a:t>
          </a:r>
        </a:p>
      </xdr:txBody>
    </xdr:sp>
    <xdr:clientData/>
  </xdr:twoCellAnchor>
  <xdr:twoCellAnchor>
    <xdr:from>
      <xdr:col>13</xdr:col>
      <xdr:colOff>142875</xdr:colOff>
      <xdr:row>66</xdr:row>
      <xdr:rowOff>0</xdr:rowOff>
    </xdr:from>
    <xdr:to>
      <xdr:col>15</xdr:col>
      <xdr:colOff>180975</xdr:colOff>
      <xdr:row>66</xdr:row>
      <xdr:rowOff>0</xdr:rowOff>
    </xdr:to>
    <xdr:sp macro="" textlink="">
      <xdr:nvSpPr>
        <xdr:cNvPr id="293" name="Line 124">
          <a:extLst>
            <a:ext uri="{FF2B5EF4-FFF2-40B4-BE49-F238E27FC236}">
              <a16:creationId xmlns:a16="http://schemas.microsoft.com/office/drawing/2014/main" id="{C609BED6-2F43-4C9A-BB81-0BBFC714AC78}"/>
            </a:ext>
          </a:extLst>
        </xdr:cNvPr>
        <xdr:cNvSpPr>
          <a:spLocks noChangeShapeType="1"/>
        </xdr:cNvSpPr>
      </xdr:nvSpPr>
      <xdr:spPr bwMode="auto">
        <a:xfrm>
          <a:off x="3448050" y="1423987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95250</xdr:colOff>
      <xdr:row>80</xdr:row>
      <xdr:rowOff>85725</xdr:rowOff>
    </xdr:from>
    <xdr:to>
      <xdr:col>33</xdr:col>
      <xdr:colOff>57150</xdr:colOff>
      <xdr:row>81</xdr:row>
      <xdr:rowOff>38100</xdr:rowOff>
    </xdr:to>
    <xdr:sp macro="" textlink="">
      <xdr:nvSpPr>
        <xdr:cNvPr id="294" name="Freeform 127">
          <a:extLst>
            <a:ext uri="{FF2B5EF4-FFF2-40B4-BE49-F238E27FC236}">
              <a16:creationId xmlns:a16="http://schemas.microsoft.com/office/drawing/2014/main" id="{AB7B44BB-2982-4CB6-956E-7E843FA3EA83}"/>
            </a:ext>
          </a:extLst>
        </xdr:cNvPr>
        <xdr:cNvSpPr>
          <a:spLocks/>
        </xdr:cNvSpPr>
      </xdr:nvSpPr>
      <xdr:spPr bwMode="auto">
        <a:xfrm>
          <a:off x="7019925" y="16992600"/>
          <a:ext cx="152400" cy="142875"/>
        </a:xfrm>
        <a:custGeom>
          <a:avLst/>
          <a:gdLst>
            <a:gd name="T0" fmla="*/ 2147483647 w 16"/>
            <a:gd name="T1" fmla="*/ 2147483647 h 15"/>
            <a:gd name="T2" fmla="*/ 2147483647 w 16"/>
            <a:gd name="T3" fmla="*/ 0 h 15"/>
            <a:gd name="T4" fmla="*/ 2147483647 w 16"/>
            <a:gd name="T5" fmla="*/ 2147483647 h 15"/>
            <a:gd name="T6" fmla="*/ 2147483647 w 16"/>
            <a:gd name="T7" fmla="*/ 2147483647 h 15"/>
            <a:gd name="T8" fmla="*/ 0 60000 65536"/>
            <a:gd name="T9" fmla="*/ 0 60000 65536"/>
            <a:gd name="T10" fmla="*/ 0 60000 65536"/>
            <a:gd name="T11" fmla="*/ 0 60000 65536"/>
            <a:gd name="T12" fmla="*/ 0 w 16"/>
            <a:gd name="T13" fmla="*/ 0 h 15"/>
            <a:gd name="T14" fmla="*/ 16 w 16"/>
            <a:gd name="T15" fmla="*/ 15 h 15"/>
          </a:gdLst>
          <a:ahLst/>
          <a:cxnLst>
            <a:cxn ang="T8">
              <a:pos x="T0" y="T1"/>
            </a:cxn>
            <a:cxn ang="T9">
              <a:pos x="T2" y="T3"/>
            </a:cxn>
            <a:cxn ang="T10">
              <a:pos x="T4" y="T5"/>
            </a:cxn>
            <a:cxn ang="T11">
              <a:pos x="T6" y="T7"/>
            </a:cxn>
          </a:cxnLst>
          <a:rect l="T12" t="T13" r="T14" b="T15"/>
          <a:pathLst>
            <a:path w="16" h="15">
              <a:moveTo>
                <a:pt x="8" y="12"/>
              </a:moveTo>
              <a:cubicBezTo>
                <a:pt x="0" y="9"/>
                <a:pt x="4" y="3"/>
                <a:pt x="9" y="0"/>
              </a:cubicBezTo>
              <a:cubicBezTo>
                <a:pt x="14" y="2"/>
                <a:pt x="12" y="4"/>
                <a:pt x="16" y="7"/>
              </a:cubicBezTo>
              <a:cubicBezTo>
                <a:pt x="14" y="15"/>
                <a:pt x="14" y="12"/>
                <a:pt x="8" y="12"/>
              </a:cubicBezTo>
              <a:close/>
            </a:path>
          </a:pathLst>
        </a:custGeom>
        <a:solidFill>
          <a:srgbClr val="FFFFFF"/>
        </a:solidFill>
        <a:ln w="9525" cap="flat" cmpd="sng">
          <a:solidFill>
            <a:srgbClr val="000000"/>
          </a:solidFill>
          <a:prstDash val="solid"/>
          <a:round/>
          <a:headEnd/>
          <a:tailEnd/>
        </a:ln>
      </xdr:spPr>
    </xdr:sp>
    <xdr:clientData/>
  </xdr:twoCellAnchor>
  <xdr:twoCellAnchor>
    <xdr:from>
      <xdr:col>11</xdr:col>
      <xdr:colOff>76200</xdr:colOff>
      <xdr:row>65</xdr:row>
      <xdr:rowOff>0</xdr:rowOff>
    </xdr:from>
    <xdr:to>
      <xdr:col>11</xdr:col>
      <xdr:colOff>76200</xdr:colOff>
      <xdr:row>69</xdr:row>
      <xdr:rowOff>114300</xdr:rowOff>
    </xdr:to>
    <xdr:sp macro="" textlink="">
      <xdr:nvSpPr>
        <xdr:cNvPr id="295" name="Line 128">
          <a:extLst>
            <a:ext uri="{FF2B5EF4-FFF2-40B4-BE49-F238E27FC236}">
              <a16:creationId xmlns:a16="http://schemas.microsoft.com/office/drawing/2014/main" id="{5FF41C79-DA66-4EC1-9980-C93396040C2D}"/>
            </a:ext>
          </a:extLst>
        </xdr:cNvPr>
        <xdr:cNvSpPr>
          <a:spLocks noChangeShapeType="1"/>
        </xdr:cNvSpPr>
      </xdr:nvSpPr>
      <xdr:spPr bwMode="auto">
        <a:xfrm flipV="1">
          <a:off x="3000375" y="14049375"/>
          <a:ext cx="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666750</xdr:colOff>
      <xdr:row>84</xdr:row>
      <xdr:rowOff>0</xdr:rowOff>
    </xdr:from>
    <xdr:to>
      <xdr:col>13</xdr:col>
      <xdr:colOff>0</xdr:colOff>
      <xdr:row>84</xdr:row>
      <xdr:rowOff>0</xdr:rowOff>
    </xdr:to>
    <xdr:sp macro="" textlink="">
      <xdr:nvSpPr>
        <xdr:cNvPr id="296" name="Line 129">
          <a:extLst>
            <a:ext uri="{FF2B5EF4-FFF2-40B4-BE49-F238E27FC236}">
              <a16:creationId xmlns:a16="http://schemas.microsoft.com/office/drawing/2014/main" id="{8D57A8B0-BB0B-4699-90A5-3EEA139D88C4}"/>
            </a:ext>
          </a:extLst>
        </xdr:cNvPr>
        <xdr:cNvSpPr>
          <a:spLocks noChangeShapeType="1"/>
        </xdr:cNvSpPr>
      </xdr:nvSpPr>
      <xdr:spPr bwMode="auto">
        <a:xfrm>
          <a:off x="1190625" y="17668875"/>
          <a:ext cx="2114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84</xdr:row>
      <xdr:rowOff>0</xdr:rowOff>
    </xdr:from>
    <xdr:to>
      <xdr:col>39</xdr:col>
      <xdr:colOff>0</xdr:colOff>
      <xdr:row>84</xdr:row>
      <xdr:rowOff>0</xdr:rowOff>
    </xdr:to>
    <xdr:sp macro="" textlink="">
      <xdr:nvSpPr>
        <xdr:cNvPr id="297" name="Line 130">
          <a:extLst>
            <a:ext uri="{FF2B5EF4-FFF2-40B4-BE49-F238E27FC236}">
              <a16:creationId xmlns:a16="http://schemas.microsoft.com/office/drawing/2014/main" id="{1B23ECAA-3F90-4A9E-8DAA-11676E0659C3}"/>
            </a:ext>
          </a:extLst>
        </xdr:cNvPr>
        <xdr:cNvSpPr>
          <a:spLocks noChangeShapeType="1"/>
        </xdr:cNvSpPr>
      </xdr:nvSpPr>
      <xdr:spPr bwMode="auto">
        <a:xfrm>
          <a:off x="4067175" y="17668875"/>
          <a:ext cx="419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86</xdr:row>
      <xdr:rowOff>0</xdr:rowOff>
    </xdr:from>
    <xdr:to>
      <xdr:col>39</xdr:col>
      <xdr:colOff>0</xdr:colOff>
      <xdr:row>86</xdr:row>
      <xdr:rowOff>0</xdr:rowOff>
    </xdr:to>
    <xdr:sp macro="" textlink="">
      <xdr:nvSpPr>
        <xdr:cNvPr id="298" name="Line 111">
          <a:extLst>
            <a:ext uri="{FF2B5EF4-FFF2-40B4-BE49-F238E27FC236}">
              <a16:creationId xmlns:a16="http://schemas.microsoft.com/office/drawing/2014/main" id="{677F17FC-69AE-433D-9F40-00E7F85A2681}"/>
            </a:ext>
          </a:extLst>
        </xdr:cNvPr>
        <xdr:cNvSpPr>
          <a:spLocks noChangeShapeType="1"/>
        </xdr:cNvSpPr>
      </xdr:nvSpPr>
      <xdr:spPr bwMode="auto">
        <a:xfrm>
          <a:off x="8067675" y="180498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9525</xdr:colOff>
      <xdr:row>80</xdr:row>
      <xdr:rowOff>76200</xdr:rowOff>
    </xdr:from>
    <xdr:to>
      <xdr:col>26</xdr:col>
      <xdr:colOff>9525</xdr:colOff>
      <xdr:row>83</xdr:row>
      <xdr:rowOff>0</xdr:rowOff>
    </xdr:to>
    <xdr:sp macro="" textlink="">
      <xdr:nvSpPr>
        <xdr:cNvPr id="299" name="Rectangle 131" descr="20%">
          <a:extLst>
            <a:ext uri="{FF2B5EF4-FFF2-40B4-BE49-F238E27FC236}">
              <a16:creationId xmlns:a16="http://schemas.microsoft.com/office/drawing/2014/main" id="{FB582EAA-5C84-45BE-92B2-4E87376C6402}"/>
            </a:ext>
          </a:extLst>
        </xdr:cNvPr>
        <xdr:cNvSpPr>
          <a:spLocks noChangeArrowheads="1"/>
        </xdr:cNvSpPr>
      </xdr:nvSpPr>
      <xdr:spPr bwMode="auto">
        <a:xfrm>
          <a:off x="5029200" y="16983075"/>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テント②</a:t>
          </a:r>
        </a:p>
      </xdr:txBody>
    </xdr:sp>
    <xdr:clientData/>
  </xdr:twoCellAnchor>
  <xdr:twoCellAnchor>
    <xdr:from>
      <xdr:col>30</xdr:col>
      <xdr:colOff>9525</xdr:colOff>
      <xdr:row>80</xdr:row>
      <xdr:rowOff>76200</xdr:rowOff>
    </xdr:from>
    <xdr:to>
      <xdr:col>32</xdr:col>
      <xdr:colOff>66675</xdr:colOff>
      <xdr:row>83</xdr:row>
      <xdr:rowOff>0</xdr:rowOff>
    </xdr:to>
    <xdr:sp macro="" textlink="">
      <xdr:nvSpPr>
        <xdr:cNvPr id="300" name="Rectangle 135">
          <a:extLst>
            <a:ext uri="{FF2B5EF4-FFF2-40B4-BE49-F238E27FC236}">
              <a16:creationId xmlns:a16="http://schemas.microsoft.com/office/drawing/2014/main" id="{86FBF5F8-C610-4CC4-918D-D36E56DD6A50}"/>
            </a:ext>
          </a:extLst>
        </xdr:cNvPr>
        <xdr:cNvSpPr>
          <a:spLocks noChangeArrowheads="1"/>
        </xdr:cNvSpPr>
      </xdr:nvSpPr>
      <xdr:spPr bwMode="auto">
        <a:xfrm>
          <a:off x="6553200" y="16983075"/>
          <a:ext cx="438150" cy="495300"/>
        </a:xfrm>
        <a:prstGeom prst="rect">
          <a:avLst/>
        </a:prstGeom>
        <a:solidFill>
          <a:srgbClr val="FFFFFF"/>
        </a:solidFill>
        <a:ln w="19050">
          <a:solidFill>
            <a:srgbClr val="000000"/>
          </a:solidFill>
          <a:miter lim="800000"/>
          <a:headEnd/>
          <a:tailEnd/>
        </a:ln>
        <a:effectLst/>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Ｐゴシック"/>
              <a:ea typeface="ＭＳ Ｐゴシック"/>
            </a:rPr>
            <a:t>試食試飲ブース</a:t>
          </a:r>
          <a:endParaRPr lang="en-US" altLang="ja-JP" sz="600" b="0" i="0" u="none" strike="noStrike" baseline="0">
            <a:solidFill>
              <a:srgbClr val="000000"/>
            </a:solidFill>
            <a:latin typeface="ＭＳ Ｐゴシック"/>
            <a:ea typeface="ＭＳ Ｐゴシック"/>
          </a:endParaRPr>
        </a:p>
        <a:p>
          <a:pPr algn="ctr" rtl="0">
            <a:defRPr sz="1000"/>
          </a:pPr>
          <a:r>
            <a:rPr lang="ja-JP" altLang="en-US" sz="600" b="0" i="0" u="none" strike="noStrike" baseline="0">
              <a:solidFill>
                <a:srgbClr val="000000"/>
              </a:solidFill>
              <a:latin typeface="ＭＳ Ｐゴシック"/>
              <a:ea typeface="ＭＳ Ｐゴシック"/>
            </a:rPr>
            <a:t>洗浄設備</a:t>
          </a:r>
          <a:endParaRPr lang="en-US" altLang="ja-JP" sz="600" b="0" i="0" u="none" strike="noStrike" baseline="0">
            <a:solidFill>
              <a:srgbClr val="000000"/>
            </a:solidFill>
            <a:latin typeface="ＭＳ Ｐゴシック"/>
            <a:ea typeface="ＭＳ Ｐゴシック"/>
          </a:endParaRPr>
        </a:p>
        <a:p>
          <a:pPr algn="ctr" rtl="0">
            <a:defRPr sz="1000"/>
          </a:pPr>
          <a:r>
            <a:rPr lang="ja-JP" altLang="en-US" sz="600" b="0" i="0" u="none" strike="noStrike" baseline="0">
              <a:solidFill>
                <a:srgbClr val="000000"/>
              </a:solidFill>
              <a:latin typeface="ＭＳ Ｐゴシック"/>
              <a:ea typeface="ＭＳ Ｐゴシック"/>
            </a:rPr>
            <a:t>あり</a:t>
          </a:r>
        </a:p>
      </xdr:txBody>
    </xdr:sp>
    <xdr:clientData/>
  </xdr:twoCellAnchor>
  <xdr:twoCellAnchor>
    <xdr:from>
      <xdr:col>22</xdr:col>
      <xdr:colOff>9525</xdr:colOff>
      <xdr:row>76</xdr:row>
      <xdr:rowOff>76200</xdr:rowOff>
    </xdr:from>
    <xdr:to>
      <xdr:col>24</xdr:col>
      <xdr:colOff>123825</xdr:colOff>
      <xdr:row>80</xdr:row>
      <xdr:rowOff>76200</xdr:rowOff>
    </xdr:to>
    <xdr:sp macro="" textlink="">
      <xdr:nvSpPr>
        <xdr:cNvPr id="301" name="Rectangle 136" descr="20%">
          <a:extLst>
            <a:ext uri="{FF2B5EF4-FFF2-40B4-BE49-F238E27FC236}">
              <a16:creationId xmlns:a16="http://schemas.microsoft.com/office/drawing/2014/main" id="{FA65396D-19C4-43AE-A703-B0A308C607F1}"/>
            </a:ext>
          </a:extLst>
        </xdr:cNvPr>
        <xdr:cNvSpPr>
          <a:spLocks noChangeArrowheads="1"/>
        </xdr:cNvSpPr>
      </xdr:nvSpPr>
      <xdr:spPr bwMode="auto">
        <a:xfrm rot="-5400000">
          <a:off x="4895850" y="16354425"/>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200"/>
            </a:lnSpc>
            <a:defRPr sz="1000"/>
          </a:pPr>
          <a:r>
            <a:rPr lang="ja-JP" altLang="en-US" sz="1100" b="0" i="0" u="none" strike="noStrike" baseline="0">
              <a:solidFill>
                <a:srgbClr val="000000"/>
              </a:solidFill>
              <a:latin typeface="ＭＳ Ｐゴシック"/>
              <a:ea typeface="ＭＳ Ｐゴシック"/>
            </a:rPr>
            <a:t>③</a:t>
          </a:r>
        </a:p>
      </xdr:txBody>
    </xdr:sp>
    <xdr:clientData/>
  </xdr:twoCellAnchor>
  <xdr:twoCellAnchor>
    <xdr:from>
      <xdr:col>5</xdr:col>
      <xdr:colOff>0</xdr:colOff>
      <xdr:row>62</xdr:row>
      <xdr:rowOff>209550</xdr:rowOff>
    </xdr:from>
    <xdr:to>
      <xdr:col>18</xdr:col>
      <xdr:colOff>0</xdr:colOff>
      <xdr:row>63</xdr:row>
      <xdr:rowOff>0</xdr:rowOff>
    </xdr:to>
    <xdr:sp macro="" textlink="">
      <xdr:nvSpPr>
        <xdr:cNvPr id="302" name="Text Box 138">
          <a:extLst>
            <a:ext uri="{FF2B5EF4-FFF2-40B4-BE49-F238E27FC236}">
              <a16:creationId xmlns:a16="http://schemas.microsoft.com/office/drawing/2014/main" id="{AF86181B-465D-42FF-B03C-A350FAD85C4D}"/>
            </a:ext>
          </a:extLst>
        </xdr:cNvPr>
        <xdr:cNvSpPr txBox="1">
          <a:spLocks noChangeArrowheads="1"/>
        </xdr:cNvSpPr>
      </xdr:nvSpPr>
      <xdr:spPr bwMode="auto">
        <a:xfrm>
          <a:off x="1781175" y="13239750"/>
          <a:ext cx="2476500" cy="3810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試食・試飲ブースを設置する場合</a:t>
          </a:r>
        </a:p>
      </xdr:txBody>
    </xdr:sp>
    <xdr:clientData/>
  </xdr:twoCellAnchor>
  <xdr:twoCellAnchor>
    <xdr:from>
      <xdr:col>1</xdr:col>
      <xdr:colOff>304800</xdr:colOff>
      <xdr:row>62</xdr:row>
      <xdr:rowOff>209550</xdr:rowOff>
    </xdr:from>
    <xdr:to>
      <xdr:col>5</xdr:col>
      <xdr:colOff>0</xdr:colOff>
      <xdr:row>63</xdr:row>
      <xdr:rowOff>0</xdr:rowOff>
    </xdr:to>
    <xdr:sp macro="" textlink="">
      <xdr:nvSpPr>
        <xdr:cNvPr id="303" name="Rectangle 137">
          <a:extLst>
            <a:ext uri="{FF2B5EF4-FFF2-40B4-BE49-F238E27FC236}">
              <a16:creationId xmlns:a16="http://schemas.microsoft.com/office/drawing/2014/main" id="{EC9D9293-B434-407F-A505-3BEE9A3E6499}"/>
            </a:ext>
          </a:extLst>
        </xdr:cNvPr>
        <xdr:cNvSpPr>
          <a:spLocks noChangeArrowheads="1"/>
        </xdr:cNvSpPr>
      </xdr:nvSpPr>
      <xdr:spPr bwMode="auto">
        <a:xfrm>
          <a:off x="828675" y="13239750"/>
          <a:ext cx="952500" cy="38100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配置例　２</a:t>
          </a:r>
        </a:p>
      </xdr:txBody>
    </xdr:sp>
    <xdr:clientData/>
  </xdr:twoCellAnchor>
  <xdr:twoCellAnchor>
    <xdr:from>
      <xdr:col>29</xdr:col>
      <xdr:colOff>123825</xdr:colOff>
      <xdr:row>62</xdr:row>
      <xdr:rowOff>209550</xdr:rowOff>
    </xdr:from>
    <xdr:to>
      <xdr:col>43</xdr:col>
      <xdr:colOff>180975</xdr:colOff>
      <xdr:row>64</xdr:row>
      <xdr:rowOff>171450</xdr:rowOff>
    </xdr:to>
    <xdr:grpSp>
      <xdr:nvGrpSpPr>
        <xdr:cNvPr id="304" name="グループ化 112">
          <a:extLst>
            <a:ext uri="{FF2B5EF4-FFF2-40B4-BE49-F238E27FC236}">
              <a16:creationId xmlns:a16="http://schemas.microsoft.com/office/drawing/2014/main" id="{99EFC3CE-CB1D-409B-B571-F32E106E48BE}"/>
            </a:ext>
          </a:extLst>
        </xdr:cNvPr>
        <xdr:cNvGrpSpPr>
          <a:grpSpLocks/>
        </xdr:cNvGrpSpPr>
      </xdr:nvGrpSpPr>
      <xdr:grpSpPr bwMode="auto">
        <a:xfrm>
          <a:off x="6484408" y="13248217"/>
          <a:ext cx="2724150" cy="797983"/>
          <a:chOff x="6734175" y="485775"/>
          <a:chExt cx="2724150" cy="723900"/>
        </a:xfrm>
      </xdr:grpSpPr>
      <xdr:sp macro="" textlink="">
        <xdr:nvSpPr>
          <xdr:cNvPr id="305" name="Text Box 103">
            <a:extLst>
              <a:ext uri="{FF2B5EF4-FFF2-40B4-BE49-F238E27FC236}">
                <a16:creationId xmlns:a16="http://schemas.microsoft.com/office/drawing/2014/main" id="{7513B956-F770-888C-78C9-3347969E0ADC}"/>
              </a:ext>
            </a:extLst>
          </xdr:cNvPr>
          <xdr:cNvSpPr txBox="1">
            <a:spLocks noChangeArrowheads="1"/>
          </xdr:cNvSpPr>
        </xdr:nvSpPr>
        <xdr:spPr bwMode="auto">
          <a:xfrm>
            <a:off x="6753225" y="752475"/>
            <a:ext cx="1514475" cy="409575"/>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テント</a:t>
            </a:r>
          </a:p>
          <a:p>
            <a:pPr algn="l" rtl="0">
              <a:lnSpc>
                <a:spcPts val="1000"/>
              </a:lnSpc>
              <a:defRPr sz="1000"/>
            </a:pPr>
            <a:r>
              <a:rPr lang="ja-JP" altLang="en-US" sz="900" b="0" i="0" u="none" strike="noStrike" baseline="0">
                <a:solidFill>
                  <a:srgbClr val="000000"/>
                </a:solidFill>
                <a:latin typeface="ＭＳ Ｐゴシック"/>
                <a:ea typeface="ＭＳ Ｐゴシック"/>
              </a:rPr>
              <a:t>○ 試食・試飲用ブース</a:t>
            </a:r>
          </a:p>
        </xdr:txBody>
      </xdr:sp>
      <xdr:sp macro="" textlink="">
        <xdr:nvSpPr>
          <xdr:cNvPr id="306" name="Text Box 104">
            <a:extLst>
              <a:ext uri="{FF2B5EF4-FFF2-40B4-BE49-F238E27FC236}">
                <a16:creationId xmlns:a16="http://schemas.microsoft.com/office/drawing/2014/main" id="{A9CBE4CC-E4FC-8B2C-86C2-F6F670A0FE08}"/>
              </a:ext>
            </a:extLst>
          </xdr:cNvPr>
          <xdr:cNvSpPr txBox="1">
            <a:spLocks noChangeArrowheads="1"/>
          </xdr:cNvSpPr>
        </xdr:nvSpPr>
        <xdr:spPr bwMode="auto">
          <a:xfrm>
            <a:off x="8096250" y="704850"/>
            <a:ext cx="1143000" cy="47625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2.4m×3.6m</a:t>
            </a:r>
          </a:p>
          <a:p>
            <a:pPr algn="l" rtl="0">
              <a:lnSpc>
                <a:spcPts val="1100"/>
              </a:lnSpc>
              <a:defRPr sz="1000"/>
            </a:pPr>
            <a:r>
              <a:rPr lang="en-US" altLang="ja-JP" sz="1000" b="0" i="0" u="none" strike="noStrike" baseline="0">
                <a:solidFill>
                  <a:srgbClr val="000000"/>
                </a:solidFill>
                <a:latin typeface="ＭＳ Ｐゴシック"/>
                <a:ea typeface="ＭＳ Ｐゴシック"/>
              </a:rPr>
              <a:t>2.4m×2.4m</a:t>
            </a:r>
          </a:p>
        </xdr:txBody>
      </xdr:sp>
      <xdr:sp macro="" textlink="">
        <xdr:nvSpPr>
          <xdr:cNvPr id="307" name="Text Box 105">
            <a:extLst>
              <a:ext uri="{FF2B5EF4-FFF2-40B4-BE49-F238E27FC236}">
                <a16:creationId xmlns:a16="http://schemas.microsoft.com/office/drawing/2014/main" id="{4A9511F3-DB9B-381A-7071-F1F2C50098BA}"/>
              </a:ext>
            </a:extLst>
          </xdr:cNvPr>
          <xdr:cNvSpPr txBox="1">
            <a:spLocks noChangeArrowheads="1"/>
          </xdr:cNvSpPr>
        </xdr:nvSpPr>
        <xdr:spPr bwMode="auto">
          <a:xfrm>
            <a:off x="6924675" y="552450"/>
            <a:ext cx="1143000" cy="17145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テント等の大きさ</a:t>
            </a:r>
          </a:p>
        </xdr:txBody>
      </xdr:sp>
      <xdr:sp macro="" textlink="">
        <xdr:nvSpPr>
          <xdr:cNvPr id="308" name="AutoShape 106">
            <a:extLst>
              <a:ext uri="{FF2B5EF4-FFF2-40B4-BE49-F238E27FC236}">
                <a16:creationId xmlns:a16="http://schemas.microsoft.com/office/drawing/2014/main" id="{D4446802-6EE0-DCD9-0DCB-F5BC5D40960A}"/>
              </a:ext>
            </a:extLst>
          </xdr:cNvPr>
          <xdr:cNvSpPr>
            <a:spLocks noChangeArrowheads="1"/>
          </xdr:cNvSpPr>
        </xdr:nvSpPr>
        <xdr:spPr bwMode="auto">
          <a:xfrm>
            <a:off x="6734175" y="485775"/>
            <a:ext cx="2724150" cy="723900"/>
          </a:xfrm>
          <a:prstGeom prst="roundRect">
            <a:avLst>
              <a:gd name="adj" fmla="val 9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26</xdr:col>
      <xdr:colOff>9525</xdr:colOff>
      <xdr:row>80</xdr:row>
      <xdr:rowOff>76200</xdr:rowOff>
    </xdr:from>
    <xdr:to>
      <xdr:col>30</xdr:col>
      <xdr:colOff>9525</xdr:colOff>
      <xdr:row>83</xdr:row>
      <xdr:rowOff>0</xdr:rowOff>
    </xdr:to>
    <xdr:sp macro="" textlink="">
      <xdr:nvSpPr>
        <xdr:cNvPr id="309" name="Rectangle 131" descr="20%">
          <a:extLst>
            <a:ext uri="{FF2B5EF4-FFF2-40B4-BE49-F238E27FC236}">
              <a16:creationId xmlns:a16="http://schemas.microsoft.com/office/drawing/2014/main" id="{B57532BA-8162-43FF-8009-A9E2FD756FFC}"/>
            </a:ext>
          </a:extLst>
        </xdr:cNvPr>
        <xdr:cNvSpPr>
          <a:spLocks noChangeArrowheads="1"/>
        </xdr:cNvSpPr>
      </xdr:nvSpPr>
      <xdr:spPr bwMode="auto">
        <a:xfrm>
          <a:off x="5791200" y="16983075"/>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テント①</a:t>
          </a:r>
        </a:p>
      </xdr:txBody>
    </xdr:sp>
    <xdr:clientData/>
  </xdr:twoCellAnchor>
  <xdr:twoCellAnchor>
    <xdr:from>
      <xdr:col>24</xdr:col>
      <xdr:colOff>133350</xdr:colOff>
      <xdr:row>77</xdr:row>
      <xdr:rowOff>142875</xdr:rowOff>
    </xdr:from>
    <xdr:to>
      <xdr:col>28</xdr:col>
      <xdr:colOff>133350</xdr:colOff>
      <xdr:row>80</xdr:row>
      <xdr:rowOff>66675</xdr:rowOff>
    </xdr:to>
    <xdr:sp macro="" textlink="">
      <xdr:nvSpPr>
        <xdr:cNvPr id="310" name="Rectangle 136" descr="20%">
          <a:extLst>
            <a:ext uri="{FF2B5EF4-FFF2-40B4-BE49-F238E27FC236}">
              <a16:creationId xmlns:a16="http://schemas.microsoft.com/office/drawing/2014/main" id="{EF75DB1D-FFA3-4014-9615-170B00C0C8A5}"/>
            </a:ext>
          </a:extLst>
        </xdr:cNvPr>
        <xdr:cNvSpPr>
          <a:spLocks noChangeArrowheads="1"/>
        </xdr:cNvSpPr>
      </xdr:nvSpPr>
      <xdr:spPr bwMode="auto">
        <a:xfrm>
          <a:off x="5534025" y="16478250"/>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a:t>
          </a:r>
        </a:p>
        <a:p>
          <a:pPr algn="ctr" rtl="0">
            <a:lnSpc>
              <a:spcPts val="1300"/>
            </a:lnSpc>
            <a:defRPr sz="1000"/>
          </a:pPr>
          <a:r>
            <a:rPr lang="ja-JP" altLang="en-US" sz="1100" b="0" i="0" u="none" strike="noStrike" baseline="0">
              <a:solidFill>
                <a:srgbClr val="000000"/>
              </a:solidFill>
              <a:latin typeface="ＭＳ Ｐゴシック"/>
              <a:ea typeface="ＭＳ Ｐゴシック"/>
            </a:rPr>
            <a:t>④</a:t>
          </a:r>
        </a:p>
      </xdr:txBody>
    </xdr:sp>
    <xdr:clientData/>
  </xdr:twoCellAnchor>
  <xdr:twoCellAnchor>
    <xdr:from>
      <xdr:col>13</xdr:col>
      <xdr:colOff>114300</xdr:colOff>
      <xdr:row>72</xdr:row>
      <xdr:rowOff>104775</xdr:rowOff>
    </xdr:from>
    <xdr:to>
      <xdr:col>16</xdr:col>
      <xdr:colOff>114300</xdr:colOff>
      <xdr:row>73</xdr:row>
      <xdr:rowOff>66675</xdr:rowOff>
    </xdr:to>
    <xdr:sp macro="" textlink="">
      <xdr:nvSpPr>
        <xdr:cNvPr id="311" name="Text Box 35">
          <a:extLst>
            <a:ext uri="{FF2B5EF4-FFF2-40B4-BE49-F238E27FC236}">
              <a16:creationId xmlns:a16="http://schemas.microsoft.com/office/drawing/2014/main" id="{8A172557-9109-40CE-A116-344128F91D78}"/>
            </a:ext>
          </a:extLst>
        </xdr:cNvPr>
        <xdr:cNvSpPr txBox="1">
          <a:spLocks noChangeArrowheads="1"/>
        </xdr:cNvSpPr>
      </xdr:nvSpPr>
      <xdr:spPr bwMode="auto">
        <a:xfrm>
          <a:off x="3419475" y="15487650"/>
          <a:ext cx="571500"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ゴシック"/>
              <a:ea typeface="ＭＳ Ｐゴシック"/>
            </a:rPr>
            <a:t>ビル通路</a:t>
          </a:r>
        </a:p>
      </xdr:txBody>
    </xdr:sp>
    <xdr:clientData/>
  </xdr:twoCellAnchor>
  <xdr:twoCellAnchor>
    <xdr:from>
      <xdr:col>41</xdr:col>
      <xdr:colOff>0</xdr:colOff>
      <xdr:row>113</xdr:row>
      <xdr:rowOff>0</xdr:rowOff>
    </xdr:from>
    <xdr:to>
      <xdr:col>43</xdr:col>
      <xdr:colOff>0</xdr:colOff>
      <xdr:row>114</xdr:row>
      <xdr:rowOff>0</xdr:rowOff>
    </xdr:to>
    <xdr:sp macro="" textlink="">
      <xdr:nvSpPr>
        <xdr:cNvPr id="312" name="Text Box 1">
          <a:extLst>
            <a:ext uri="{FF2B5EF4-FFF2-40B4-BE49-F238E27FC236}">
              <a16:creationId xmlns:a16="http://schemas.microsoft.com/office/drawing/2014/main" id="{65DE07C4-2D32-4DCC-8C7F-B06B44CE4EC8}"/>
            </a:ext>
          </a:extLst>
        </xdr:cNvPr>
        <xdr:cNvSpPr txBox="1">
          <a:spLocks noChangeArrowheads="1"/>
        </xdr:cNvSpPr>
      </xdr:nvSpPr>
      <xdr:spPr bwMode="auto">
        <a:xfrm>
          <a:off x="8639175" y="23841075"/>
          <a:ext cx="381000" cy="1905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13</xdr:col>
      <xdr:colOff>0</xdr:colOff>
      <xdr:row>95</xdr:row>
      <xdr:rowOff>0</xdr:rowOff>
    </xdr:from>
    <xdr:to>
      <xdr:col>17</xdr:col>
      <xdr:colOff>0</xdr:colOff>
      <xdr:row>114</xdr:row>
      <xdr:rowOff>0</xdr:rowOff>
    </xdr:to>
    <xdr:sp macro="" textlink="">
      <xdr:nvSpPr>
        <xdr:cNvPr id="313" name="Rectangle 2">
          <a:extLst>
            <a:ext uri="{FF2B5EF4-FFF2-40B4-BE49-F238E27FC236}">
              <a16:creationId xmlns:a16="http://schemas.microsoft.com/office/drawing/2014/main" id="{F8A46622-603A-4772-BFA8-2BF0256B13F1}"/>
            </a:ext>
          </a:extLst>
        </xdr:cNvPr>
        <xdr:cNvSpPr>
          <a:spLocks noChangeArrowheads="1"/>
        </xdr:cNvSpPr>
      </xdr:nvSpPr>
      <xdr:spPr bwMode="auto">
        <a:xfrm>
          <a:off x="3305175" y="20412075"/>
          <a:ext cx="762000" cy="3619500"/>
        </a:xfrm>
        <a:prstGeom prst="rect">
          <a:avLst/>
        </a:prstGeom>
        <a:solidFill>
          <a:srgbClr val="FFFFFF"/>
        </a:solidFill>
        <a:ln w="9525">
          <a:solidFill>
            <a:srgbClr val="000000"/>
          </a:solidFill>
          <a:miter lim="800000"/>
          <a:headEnd/>
          <a:tailEnd/>
        </a:ln>
      </xdr:spPr>
    </xdr:sp>
    <xdr:clientData/>
  </xdr:twoCellAnchor>
  <xdr:twoCellAnchor>
    <xdr:from>
      <xdr:col>37</xdr:col>
      <xdr:colOff>85725</xdr:colOff>
      <xdr:row>111</xdr:row>
      <xdr:rowOff>104775</xdr:rowOff>
    </xdr:from>
    <xdr:to>
      <xdr:col>39</xdr:col>
      <xdr:colOff>0</xdr:colOff>
      <xdr:row>112</xdr:row>
      <xdr:rowOff>114300</xdr:rowOff>
    </xdr:to>
    <xdr:sp macro="" textlink="">
      <xdr:nvSpPr>
        <xdr:cNvPr id="314" name="Rectangle 3">
          <a:extLst>
            <a:ext uri="{FF2B5EF4-FFF2-40B4-BE49-F238E27FC236}">
              <a16:creationId xmlns:a16="http://schemas.microsoft.com/office/drawing/2014/main" id="{DAE32638-B381-4A09-BDF2-9344D896D7B4}"/>
            </a:ext>
          </a:extLst>
        </xdr:cNvPr>
        <xdr:cNvSpPr>
          <a:spLocks noChangeArrowheads="1"/>
        </xdr:cNvSpPr>
      </xdr:nvSpPr>
      <xdr:spPr bwMode="auto">
        <a:xfrm>
          <a:off x="7962900" y="23564850"/>
          <a:ext cx="295275" cy="200025"/>
        </a:xfrm>
        <a:prstGeom prst="rect">
          <a:avLst/>
        </a:prstGeom>
        <a:solidFill>
          <a:srgbClr val="FFFFFF"/>
        </a:solidFill>
        <a:ln w="9525">
          <a:solidFill>
            <a:srgbClr val="000000"/>
          </a:solidFill>
          <a:miter lim="800000"/>
          <a:headEnd/>
          <a:tailEnd/>
        </a:ln>
      </xdr:spPr>
    </xdr:sp>
    <xdr:clientData/>
  </xdr:twoCellAnchor>
  <xdr:twoCellAnchor>
    <xdr:from>
      <xdr:col>2</xdr:col>
      <xdr:colOff>85725</xdr:colOff>
      <xdr:row>99</xdr:row>
      <xdr:rowOff>104775</xdr:rowOff>
    </xdr:from>
    <xdr:to>
      <xdr:col>9</xdr:col>
      <xdr:colOff>0</xdr:colOff>
      <xdr:row>102</xdr:row>
      <xdr:rowOff>142875</xdr:rowOff>
    </xdr:to>
    <xdr:sp macro="" textlink="">
      <xdr:nvSpPr>
        <xdr:cNvPr id="315" name="Rectangle 4">
          <a:extLst>
            <a:ext uri="{FF2B5EF4-FFF2-40B4-BE49-F238E27FC236}">
              <a16:creationId xmlns:a16="http://schemas.microsoft.com/office/drawing/2014/main" id="{63D3D8C6-5773-4B5F-BDE3-86157D6C7977}"/>
            </a:ext>
          </a:extLst>
        </xdr:cNvPr>
        <xdr:cNvSpPr>
          <a:spLocks noChangeArrowheads="1"/>
        </xdr:cNvSpPr>
      </xdr:nvSpPr>
      <xdr:spPr bwMode="auto">
        <a:xfrm>
          <a:off x="1295400" y="21278850"/>
          <a:ext cx="1247775" cy="609600"/>
        </a:xfrm>
        <a:prstGeom prst="rect">
          <a:avLst/>
        </a:prstGeom>
        <a:solidFill>
          <a:srgbClr val="FFFFFF"/>
        </a:solidFill>
        <a:ln w="9525">
          <a:solidFill>
            <a:srgbClr val="000000"/>
          </a:solidFill>
          <a:miter lim="800000"/>
          <a:headEnd/>
          <a:tailEnd/>
        </a:ln>
      </xdr:spPr>
    </xdr:sp>
    <xdr:clientData/>
  </xdr:twoCellAnchor>
  <xdr:twoCellAnchor>
    <xdr:from>
      <xdr:col>2</xdr:col>
      <xdr:colOff>95250</xdr:colOff>
      <xdr:row>101</xdr:row>
      <xdr:rowOff>142875</xdr:rowOff>
    </xdr:from>
    <xdr:to>
      <xdr:col>5</xdr:col>
      <xdr:colOff>123825</xdr:colOff>
      <xdr:row>106</xdr:row>
      <xdr:rowOff>9525</xdr:rowOff>
    </xdr:to>
    <xdr:sp macro="" textlink="">
      <xdr:nvSpPr>
        <xdr:cNvPr id="316" name="Rectangle 5">
          <a:extLst>
            <a:ext uri="{FF2B5EF4-FFF2-40B4-BE49-F238E27FC236}">
              <a16:creationId xmlns:a16="http://schemas.microsoft.com/office/drawing/2014/main" id="{E6A18E16-A16C-42DB-88E4-B9655A5E76DD}"/>
            </a:ext>
          </a:extLst>
        </xdr:cNvPr>
        <xdr:cNvSpPr>
          <a:spLocks noChangeArrowheads="1"/>
        </xdr:cNvSpPr>
      </xdr:nvSpPr>
      <xdr:spPr bwMode="auto">
        <a:xfrm>
          <a:off x="1304925" y="21697950"/>
          <a:ext cx="600075" cy="819150"/>
        </a:xfrm>
        <a:prstGeom prst="rect">
          <a:avLst/>
        </a:prstGeom>
        <a:solidFill>
          <a:srgbClr val="FFFFFF"/>
        </a:solidFill>
        <a:ln w="9525">
          <a:solidFill>
            <a:srgbClr val="000000"/>
          </a:solidFill>
          <a:miter lim="800000"/>
          <a:headEnd/>
          <a:tailEnd/>
        </a:ln>
      </xdr:spPr>
    </xdr:sp>
    <xdr:clientData/>
  </xdr:twoCellAnchor>
  <xdr:twoCellAnchor>
    <xdr:from>
      <xdr:col>21</xdr:col>
      <xdr:colOff>9525</xdr:colOff>
      <xdr:row>94</xdr:row>
      <xdr:rowOff>38100</xdr:rowOff>
    </xdr:from>
    <xdr:to>
      <xdr:col>42</xdr:col>
      <xdr:colOff>0</xdr:colOff>
      <xdr:row>96</xdr:row>
      <xdr:rowOff>0</xdr:rowOff>
    </xdr:to>
    <xdr:sp macro="" textlink="">
      <xdr:nvSpPr>
        <xdr:cNvPr id="317" name="Rectangle 6">
          <a:extLst>
            <a:ext uri="{FF2B5EF4-FFF2-40B4-BE49-F238E27FC236}">
              <a16:creationId xmlns:a16="http://schemas.microsoft.com/office/drawing/2014/main" id="{E6073B71-E0A7-4CD5-AFFF-E6CEAF6299B6}"/>
            </a:ext>
          </a:extLst>
        </xdr:cNvPr>
        <xdr:cNvSpPr>
          <a:spLocks noChangeArrowheads="1"/>
        </xdr:cNvSpPr>
      </xdr:nvSpPr>
      <xdr:spPr bwMode="auto">
        <a:xfrm>
          <a:off x="4838700" y="20259675"/>
          <a:ext cx="3990975" cy="342900"/>
        </a:xfrm>
        <a:prstGeom prst="rect">
          <a:avLst/>
        </a:prstGeom>
        <a:solidFill>
          <a:srgbClr val="FFFFFF"/>
        </a:solidFill>
        <a:ln w="9525">
          <a:solidFill>
            <a:srgbClr val="000000"/>
          </a:solidFill>
          <a:miter lim="800000"/>
          <a:headEnd/>
          <a:tailEnd/>
        </a:ln>
      </xdr:spPr>
    </xdr:sp>
    <xdr:clientData/>
  </xdr:twoCellAnchor>
  <xdr:twoCellAnchor>
    <xdr:from>
      <xdr:col>29</xdr:col>
      <xdr:colOff>142875</xdr:colOff>
      <xdr:row>94</xdr:row>
      <xdr:rowOff>38100</xdr:rowOff>
    </xdr:from>
    <xdr:to>
      <xdr:col>42</xdr:col>
      <xdr:colOff>0</xdr:colOff>
      <xdr:row>99</xdr:row>
      <xdr:rowOff>123825</xdr:rowOff>
    </xdr:to>
    <xdr:sp macro="" textlink="">
      <xdr:nvSpPr>
        <xdr:cNvPr id="318" name="Rectangle 7">
          <a:extLst>
            <a:ext uri="{FF2B5EF4-FFF2-40B4-BE49-F238E27FC236}">
              <a16:creationId xmlns:a16="http://schemas.microsoft.com/office/drawing/2014/main" id="{1ADFBDB2-6D89-44A1-8CF3-EC77BC155DAC}"/>
            </a:ext>
          </a:extLst>
        </xdr:cNvPr>
        <xdr:cNvSpPr>
          <a:spLocks noChangeArrowheads="1"/>
        </xdr:cNvSpPr>
      </xdr:nvSpPr>
      <xdr:spPr bwMode="auto">
        <a:xfrm>
          <a:off x="6496050" y="20259675"/>
          <a:ext cx="2333625" cy="1038225"/>
        </a:xfrm>
        <a:prstGeom prst="rect">
          <a:avLst/>
        </a:prstGeom>
        <a:solidFill>
          <a:srgbClr val="FFFFFF"/>
        </a:solidFill>
        <a:ln w="9525">
          <a:solidFill>
            <a:srgbClr val="000000"/>
          </a:solidFill>
          <a:miter lim="800000"/>
          <a:headEnd/>
          <a:tailEnd/>
        </a:ln>
      </xdr:spPr>
    </xdr:sp>
    <xdr:clientData/>
  </xdr:twoCellAnchor>
  <xdr:twoCellAnchor>
    <xdr:from>
      <xdr:col>32</xdr:col>
      <xdr:colOff>85725</xdr:colOff>
      <xdr:row>99</xdr:row>
      <xdr:rowOff>85725</xdr:rowOff>
    </xdr:from>
    <xdr:to>
      <xdr:col>42</xdr:col>
      <xdr:colOff>0</xdr:colOff>
      <xdr:row>102</xdr:row>
      <xdr:rowOff>133350</xdr:rowOff>
    </xdr:to>
    <xdr:sp macro="" textlink="">
      <xdr:nvSpPr>
        <xdr:cNvPr id="319" name="Rectangle 8">
          <a:extLst>
            <a:ext uri="{FF2B5EF4-FFF2-40B4-BE49-F238E27FC236}">
              <a16:creationId xmlns:a16="http://schemas.microsoft.com/office/drawing/2014/main" id="{912C4791-4F5C-4C65-A9F5-EA12F73802C9}"/>
            </a:ext>
          </a:extLst>
        </xdr:cNvPr>
        <xdr:cNvSpPr>
          <a:spLocks noChangeArrowheads="1"/>
        </xdr:cNvSpPr>
      </xdr:nvSpPr>
      <xdr:spPr bwMode="auto">
        <a:xfrm>
          <a:off x="7010400" y="21259800"/>
          <a:ext cx="1819275" cy="619125"/>
        </a:xfrm>
        <a:prstGeom prst="rect">
          <a:avLst/>
        </a:prstGeom>
        <a:solidFill>
          <a:srgbClr val="FFFFFF"/>
        </a:solidFill>
        <a:ln w="9525">
          <a:solidFill>
            <a:srgbClr val="000000"/>
          </a:solidFill>
          <a:miter lim="800000"/>
          <a:headEnd/>
          <a:tailEnd/>
        </a:ln>
      </xdr:spPr>
    </xdr:sp>
    <xdr:clientData/>
  </xdr:twoCellAnchor>
  <xdr:twoCellAnchor>
    <xdr:from>
      <xdr:col>35</xdr:col>
      <xdr:colOff>152400</xdr:colOff>
      <xdr:row>102</xdr:row>
      <xdr:rowOff>133350</xdr:rowOff>
    </xdr:from>
    <xdr:to>
      <xdr:col>39</xdr:col>
      <xdr:colOff>0</xdr:colOff>
      <xdr:row>106</xdr:row>
      <xdr:rowOff>38100</xdr:rowOff>
    </xdr:to>
    <xdr:sp macro="" textlink="">
      <xdr:nvSpPr>
        <xdr:cNvPr id="320" name="Rectangle 9">
          <a:extLst>
            <a:ext uri="{FF2B5EF4-FFF2-40B4-BE49-F238E27FC236}">
              <a16:creationId xmlns:a16="http://schemas.microsoft.com/office/drawing/2014/main" id="{9B9CD28C-E88F-454A-A1A0-3FE96EE035DB}"/>
            </a:ext>
          </a:extLst>
        </xdr:cNvPr>
        <xdr:cNvSpPr>
          <a:spLocks noChangeArrowheads="1"/>
        </xdr:cNvSpPr>
      </xdr:nvSpPr>
      <xdr:spPr bwMode="auto">
        <a:xfrm>
          <a:off x="7648575" y="21878925"/>
          <a:ext cx="609600" cy="666750"/>
        </a:xfrm>
        <a:prstGeom prst="rect">
          <a:avLst/>
        </a:prstGeom>
        <a:solidFill>
          <a:srgbClr val="FFFFFF"/>
        </a:solidFill>
        <a:ln w="9525">
          <a:solidFill>
            <a:srgbClr val="000000"/>
          </a:solidFill>
          <a:miter lim="800000"/>
          <a:headEnd/>
          <a:tailEnd/>
        </a:ln>
      </xdr:spPr>
    </xdr:sp>
    <xdr:clientData/>
  </xdr:twoCellAnchor>
  <xdr:twoCellAnchor>
    <xdr:from>
      <xdr:col>38</xdr:col>
      <xdr:colOff>114300</xdr:colOff>
      <xdr:row>106</xdr:row>
      <xdr:rowOff>9525</xdr:rowOff>
    </xdr:from>
    <xdr:to>
      <xdr:col>41</xdr:col>
      <xdr:colOff>0</xdr:colOff>
      <xdr:row>111</xdr:row>
      <xdr:rowOff>66675</xdr:rowOff>
    </xdr:to>
    <xdr:sp macro="" textlink="">
      <xdr:nvSpPr>
        <xdr:cNvPr id="321" name="Rectangle 10">
          <a:extLst>
            <a:ext uri="{FF2B5EF4-FFF2-40B4-BE49-F238E27FC236}">
              <a16:creationId xmlns:a16="http://schemas.microsoft.com/office/drawing/2014/main" id="{1D879E79-2461-4928-A366-7A708E395DA8}"/>
            </a:ext>
          </a:extLst>
        </xdr:cNvPr>
        <xdr:cNvSpPr>
          <a:spLocks noChangeArrowheads="1"/>
        </xdr:cNvSpPr>
      </xdr:nvSpPr>
      <xdr:spPr bwMode="auto">
        <a:xfrm>
          <a:off x="8181975" y="22517100"/>
          <a:ext cx="457200" cy="1009650"/>
        </a:xfrm>
        <a:prstGeom prst="rect">
          <a:avLst/>
        </a:prstGeom>
        <a:solidFill>
          <a:srgbClr val="FFFFFF"/>
        </a:solidFill>
        <a:ln w="9525">
          <a:solidFill>
            <a:srgbClr val="000000"/>
          </a:solidFill>
          <a:miter lim="800000"/>
          <a:headEnd/>
          <a:tailEnd/>
        </a:ln>
      </xdr:spPr>
    </xdr:sp>
    <xdr:clientData/>
  </xdr:twoCellAnchor>
  <xdr:twoCellAnchor>
    <xdr:from>
      <xdr:col>36</xdr:col>
      <xdr:colOff>76200</xdr:colOff>
      <xdr:row>107</xdr:row>
      <xdr:rowOff>171450</xdr:rowOff>
    </xdr:from>
    <xdr:to>
      <xdr:col>39</xdr:col>
      <xdr:colOff>0</xdr:colOff>
      <xdr:row>112</xdr:row>
      <xdr:rowOff>0</xdr:rowOff>
    </xdr:to>
    <xdr:sp macro="" textlink="">
      <xdr:nvSpPr>
        <xdr:cNvPr id="322" name="Rectangle 11">
          <a:extLst>
            <a:ext uri="{FF2B5EF4-FFF2-40B4-BE49-F238E27FC236}">
              <a16:creationId xmlns:a16="http://schemas.microsoft.com/office/drawing/2014/main" id="{AD0CADEC-403C-4EEE-B33B-E1F9060364D4}"/>
            </a:ext>
          </a:extLst>
        </xdr:cNvPr>
        <xdr:cNvSpPr>
          <a:spLocks noChangeArrowheads="1"/>
        </xdr:cNvSpPr>
      </xdr:nvSpPr>
      <xdr:spPr bwMode="auto">
        <a:xfrm>
          <a:off x="7762875" y="22869525"/>
          <a:ext cx="495300" cy="781050"/>
        </a:xfrm>
        <a:prstGeom prst="rect">
          <a:avLst/>
        </a:prstGeom>
        <a:solidFill>
          <a:srgbClr val="FFFFFF"/>
        </a:solidFill>
        <a:ln w="9525">
          <a:solidFill>
            <a:srgbClr val="000000"/>
          </a:solidFill>
          <a:miter lim="800000"/>
          <a:headEnd/>
          <a:tailEnd/>
        </a:ln>
      </xdr:spPr>
    </xdr:sp>
    <xdr:clientData/>
  </xdr:twoCellAnchor>
  <xdr:twoCellAnchor>
    <xdr:from>
      <xdr:col>12</xdr:col>
      <xdr:colOff>104775</xdr:colOff>
      <xdr:row>94</xdr:row>
      <xdr:rowOff>19050</xdr:rowOff>
    </xdr:from>
    <xdr:to>
      <xdr:col>17</xdr:col>
      <xdr:colOff>66675</xdr:colOff>
      <xdr:row>96</xdr:row>
      <xdr:rowOff>19050</xdr:rowOff>
    </xdr:to>
    <xdr:sp macro="" textlink="">
      <xdr:nvSpPr>
        <xdr:cNvPr id="323" name="Rectangle 12">
          <a:extLst>
            <a:ext uri="{FF2B5EF4-FFF2-40B4-BE49-F238E27FC236}">
              <a16:creationId xmlns:a16="http://schemas.microsoft.com/office/drawing/2014/main" id="{6C90BF4D-7807-4734-A49F-D153E101D71F}"/>
            </a:ext>
          </a:extLst>
        </xdr:cNvPr>
        <xdr:cNvSpPr>
          <a:spLocks noChangeArrowheads="1"/>
        </xdr:cNvSpPr>
      </xdr:nvSpPr>
      <xdr:spPr bwMode="auto">
        <a:xfrm>
          <a:off x="3219450" y="20240625"/>
          <a:ext cx="914400" cy="381000"/>
        </a:xfrm>
        <a:prstGeom prst="rect">
          <a:avLst/>
        </a:prstGeom>
        <a:solidFill>
          <a:srgbClr val="FFFFFF"/>
        </a:solidFill>
        <a:ln w="9525">
          <a:solidFill>
            <a:srgbClr val="000000"/>
          </a:solidFill>
          <a:miter lim="800000"/>
          <a:headEnd/>
          <a:tailEnd/>
        </a:ln>
      </xdr:spPr>
    </xdr:sp>
    <xdr:clientData/>
  </xdr:twoCellAnchor>
  <xdr:twoCellAnchor>
    <xdr:from>
      <xdr:col>2</xdr:col>
      <xdr:colOff>66675</xdr:colOff>
      <xdr:row>106</xdr:row>
      <xdr:rowOff>104775</xdr:rowOff>
    </xdr:from>
    <xdr:to>
      <xdr:col>5</xdr:col>
      <xdr:colOff>38100</xdr:colOff>
      <xdr:row>112</xdr:row>
      <xdr:rowOff>85725</xdr:rowOff>
    </xdr:to>
    <xdr:grpSp>
      <xdr:nvGrpSpPr>
        <xdr:cNvPr id="324" name="Group 13">
          <a:extLst>
            <a:ext uri="{FF2B5EF4-FFF2-40B4-BE49-F238E27FC236}">
              <a16:creationId xmlns:a16="http://schemas.microsoft.com/office/drawing/2014/main" id="{3A180526-FBF4-49DF-BBD9-B5617B13B189}"/>
            </a:ext>
          </a:extLst>
        </xdr:cNvPr>
        <xdr:cNvGrpSpPr>
          <a:grpSpLocks/>
        </xdr:cNvGrpSpPr>
      </xdr:nvGrpSpPr>
      <xdr:grpSpPr bwMode="auto">
        <a:xfrm>
          <a:off x="1283758" y="22636692"/>
          <a:ext cx="542925" cy="1123950"/>
          <a:chOff x="6" y="236"/>
          <a:chExt cx="57" cy="118"/>
        </a:xfrm>
      </xdr:grpSpPr>
      <xdr:sp macro="" textlink="">
        <xdr:nvSpPr>
          <xdr:cNvPr id="325" name="Rectangle 14">
            <a:extLst>
              <a:ext uri="{FF2B5EF4-FFF2-40B4-BE49-F238E27FC236}">
                <a16:creationId xmlns:a16="http://schemas.microsoft.com/office/drawing/2014/main" id="{51B78422-EF97-FC41-AFEC-A064A84B34D6}"/>
              </a:ext>
            </a:extLst>
          </xdr:cNvPr>
          <xdr:cNvSpPr>
            <a:spLocks noChangeArrowheads="1"/>
          </xdr:cNvSpPr>
        </xdr:nvSpPr>
        <xdr:spPr bwMode="auto">
          <a:xfrm>
            <a:off x="15" y="236"/>
            <a:ext cx="48" cy="104"/>
          </a:xfrm>
          <a:prstGeom prst="rect">
            <a:avLst/>
          </a:prstGeom>
          <a:solidFill>
            <a:srgbClr val="FFFFFF"/>
          </a:solidFill>
          <a:ln w="9525">
            <a:solidFill>
              <a:srgbClr val="000000"/>
            </a:solidFill>
            <a:miter lim="800000"/>
            <a:headEnd/>
            <a:tailEnd/>
          </a:ln>
        </xdr:spPr>
      </xdr:sp>
      <xdr:sp macro="" textlink="">
        <xdr:nvSpPr>
          <xdr:cNvPr id="326" name="Rectangle 15">
            <a:extLst>
              <a:ext uri="{FF2B5EF4-FFF2-40B4-BE49-F238E27FC236}">
                <a16:creationId xmlns:a16="http://schemas.microsoft.com/office/drawing/2014/main" id="{94C9FAAB-9A79-44C2-C838-74BF5CF62FFF}"/>
              </a:ext>
            </a:extLst>
          </xdr:cNvPr>
          <xdr:cNvSpPr>
            <a:spLocks noChangeArrowheads="1"/>
          </xdr:cNvSpPr>
        </xdr:nvSpPr>
        <xdr:spPr bwMode="auto">
          <a:xfrm>
            <a:off x="6" y="340"/>
            <a:ext cx="35" cy="14"/>
          </a:xfrm>
          <a:prstGeom prst="rect">
            <a:avLst/>
          </a:prstGeom>
          <a:solidFill>
            <a:srgbClr val="FFFFFF"/>
          </a:solidFill>
          <a:ln w="9525">
            <a:solidFill>
              <a:srgbClr val="000000"/>
            </a:solidFill>
            <a:miter lim="800000"/>
            <a:headEnd/>
            <a:tailEnd/>
          </a:ln>
        </xdr:spPr>
      </xdr:sp>
      <xdr:sp macro="" textlink="">
        <xdr:nvSpPr>
          <xdr:cNvPr id="327" name="Rectangle 16">
            <a:extLst>
              <a:ext uri="{FF2B5EF4-FFF2-40B4-BE49-F238E27FC236}">
                <a16:creationId xmlns:a16="http://schemas.microsoft.com/office/drawing/2014/main" id="{F6E2D675-5F03-1CD4-7DF1-A4758309343E}"/>
              </a:ext>
            </a:extLst>
          </xdr:cNvPr>
          <xdr:cNvSpPr>
            <a:spLocks noChangeArrowheads="1"/>
          </xdr:cNvSpPr>
        </xdr:nvSpPr>
        <xdr:spPr bwMode="auto">
          <a:xfrm>
            <a:off x="8" y="241"/>
            <a:ext cx="48" cy="94"/>
          </a:xfrm>
          <a:prstGeom prst="rect">
            <a:avLst/>
          </a:prstGeom>
          <a:solidFill>
            <a:srgbClr val="FFFFFF"/>
          </a:solidFill>
          <a:ln w="9525">
            <a:solidFill>
              <a:srgbClr val="000000"/>
            </a:solidFill>
            <a:miter lim="800000"/>
            <a:headEnd/>
            <a:tailEnd/>
          </a:ln>
        </xdr:spPr>
      </xdr:sp>
      <xdr:sp macro="" textlink="">
        <xdr:nvSpPr>
          <xdr:cNvPr id="328" name="Rectangle 17">
            <a:extLst>
              <a:ext uri="{FF2B5EF4-FFF2-40B4-BE49-F238E27FC236}">
                <a16:creationId xmlns:a16="http://schemas.microsoft.com/office/drawing/2014/main" id="{3D19ECE5-6111-6CEE-74AB-4D91F6ED01B9}"/>
              </a:ext>
            </a:extLst>
          </xdr:cNvPr>
          <xdr:cNvSpPr>
            <a:spLocks noChangeArrowheads="1"/>
          </xdr:cNvSpPr>
        </xdr:nvSpPr>
        <xdr:spPr bwMode="auto">
          <a:xfrm>
            <a:off x="7" y="330"/>
            <a:ext cx="28" cy="20"/>
          </a:xfrm>
          <a:prstGeom prst="rect">
            <a:avLst/>
          </a:prstGeom>
          <a:solidFill>
            <a:srgbClr val="FFFFFF"/>
          </a:solidFill>
          <a:ln w="9525">
            <a:solidFill>
              <a:srgbClr val="000000"/>
            </a:solidFill>
            <a:miter lim="800000"/>
            <a:headEnd/>
            <a:tailEnd/>
          </a:ln>
        </xdr:spPr>
      </xdr:sp>
    </xdr:grpSp>
    <xdr:clientData/>
  </xdr:twoCellAnchor>
  <xdr:twoCellAnchor>
    <xdr:from>
      <xdr:col>36</xdr:col>
      <xdr:colOff>152400</xdr:colOff>
      <xdr:row>108</xdr:row>
      <xdr:rowOff>38100</xdr:rowOff>
    </xdr:from>
    <xdr:to>
      <xdr:col>39</xdr:col>
      <xdr:colOff>0</xdr:colOff>
      <xdr:row>111</xdr:row>
      <xdr:rowOff>142875</xdr:rowOff>
    </xdr:to>
    <xdr:sp macro="" textlink="">
      <xdr:nvSpPr>
        <xdr:cNvPr id="329" name="Rectangle 18">
          <a:extLst>
            <a:ext uri="{FF2B5EF4-FFF2-40B4-BE49-F238E27FC236}">
              <a16:creationId xmlns:a16="http://schemas.microsoft.com/office/drawing/2014/main" id="{B68B6BED-EF17-45C8-917F-51AC59738061}"/>
            </a:ext>
          </a:extLst>
        </xdr:cNvPr>
        <xdr:cNvSpPr>
          <a:spLocks noChangeArrowheads="1"/>
        </xdr:cNvSpPr>
      </xdr:nvSpPr>
      <xdr:spPr bwMode="auto">
        <a:xfrm>
          <a:off x="7839075" y="22926675"/>
          <a:ext cx="419100" cy="676275"/>
        </a:xfrm>
        <a:prstGeom prst="rect">
          <a:avLst/>
        </a:prstGeom>
        <a:solidFill>
          <a:srgbClr val="FFFFFF"/>
        </a:solidFill>
        <a:ln w="9525">
          <a:solidFill>
            <a:srgbClr val="000000"/>
          </a:solidFill>
          <a:miter lim="800000"/>
          <a:headEnd/>
          <a:tailEnd/>
        </a:ln>
      </xdr:spPr>
    </xdr:sp>
    <xdr:clientData/>
  </xdr:twoCellAnchor>
  <xdr:twoCellAnchor>
    <xdr:from>
      <xdr:col>37</xdr:col>
      <xdr:colOff>161925</xdr:colOff>
      <xdr:row>110</xdr:row>
      <xdr:rowOff>95250</xdr:rowOff>
    </xdr:from>
    <xdr:to>
      <xdr:col>39</xdr:col>
      <xdr:colOff>0</xdr:colOff>
      <xdr:row>112</xdr:row>
      <xdr:rowOff>57150</xdr:rowOff>
    </xdr:to>
    <xdr:sp macro="" textlink="">
      <xdr:nvSpPr>
        <xdr:cNvPr id="330" name="Rectangle 19">
          <a:extLst>
            <a:ext uri="{FF2B5EF4-FFF2-40B4-BE49-F238E27FC236}">
              <a16:creationId xmlns:a16="http://schemas.microsoft.com/office/drawing/2014/main" id="{DFF61304-7B5B-4143-BC74-AFB2C65471F1}"/>
            </a:ext>
          </a:extLst>
        </xdr:cNvPr>
        <xdr:cNvSpPr>
          <a:spLocks noChangeArrowheads="1"/>
        </xdr:cNvSpPr>
      </xdr:nvSpPr>
      <xdr:spPr bwMode="auto">
        <a:xfrm>
          <a:off x="8039100" y="23364825"/>
          <a:ext cx="219075" cy="342900"/>
        </a:xfrm>
        <a:prstGeom prst="rect">
          <a:avLst/>
        </a:prstGeom>
        <a:solidFill>
          <a:srgbClr val="FFFFFF"/>
        </a:solidFill>
        <a:ln w="9525">
          <a:solidFill>
            <a:srgbClr val="000000"/>
          </a:solidFill>
          <a:miter lim="800000"/>
          <a:headEnd/>
          <a:tailEnd/>
        </a:ln>
      </xdr:spPr>
    </xdr:sp>
    <xdr:clientData/>
  </xdr:twoCellAnchor>
  <xdr:twoCellAnchor>
    <xdr:from>
      <xdr:col>35</xdr:col>
      <xdr:colOff>161925</xdr:colOff>
      <xdr:row>97</xdr:row>
      <xdr:rowOff>180975</xdr:rowOff>
    </xdr:from>
    <xdr:to>
      <xdr:col>43</xdr:col>
      <xdr:colOff>0</xdr:colOff>
      <xdr:row>106</xdr:row>
      <xdr:rowOff>28575</xdr:rowOff>
    </xdr:to>
    <xdr:sp macro="" textlink="">
      <xdr:nvSpPr>
        <xdr:cNvPr id="331" name="Rectangle 20">
          <a:extLst>
            <a:ext uri="{FF2B5EF4-FFF2-40B4-BE49-F238E27FC236}">
              <a16:creationId xmlns:a16="http://schemas.microsoft.com/office/drawing/2014/main" id="{29B38F87-EA43-4717-8C75-BDF783DFB4F2}"/>
            </a:ext>
          </a:extLst>
        </xdr:cNvPr>
        <xdr:cNvSpPr>
          <a:spLocks noChangeArrowheads="1"/>
        </xdr:cNvSpPr>
      </xdr:nvSpPr>
      <xdr:spPr bwMode="auto">
        <a:xfrm>
          <a:off x="7658100" y="20974050"/>
          <a:ext cx="1362075" cy="1562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104775</xdr:colOff>
      <xdr:row>93</xdr:row>
      <xdr:rowOff>0</xdr:rowOff>
    </xdr:from>
    <xdr:to>
      <xdr:col>42</xdr:col>
      <xdr:colOff>114300</xdr:colOff>
      <xdr:row>100</xdr:row>
      <xdr:rowOff>28575</xdr:rowOff>
    </xdr:to>
    <xdr:sp macro="" textlink="">
      <xdr:nvSpPr>
        <xdr:cNvPr id="332" name="Rectangle 21">
          <a:extLst>
            <a:ext uri="{FF2B5EF4-FFF2-40B4-BE49-F238E27FC236}">
              <a16:creationId xmlns:a16="http://schemas.microsoft.com/office/drawing/2014/main" id="{5DE21CE5-A572-496A-B149-AB525CADDA80}"/>
            </a:ext>
          </a:extLst>
        </xdr:cNvPr>
        <xdr:cNvSpPr>
          <a:spLocks noChangeArrowheads="1"/>
        </xdr:cNvSpPr>
      </xdr:nvSpPr>
      <xdr:spPr bwMode="auto">
        <a:xfrm>
          <a:off x="7029450" y="19983450"/>
          <a:ext cx="1914525" cy="1409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0</xdr:colOff>
      <xdr:row>93</xdr:row>
      <xdr:rowOff>0</xdr:rowOff>
    </xdr:from>
    <xdr:to>
      <xdr:col>34</xdr:col>
      <xdr:colOff>66675</xdr:colOff>
      <xdr:row>96</xdr:row>
      <xdr:rowOff>0</xdr:rowOff>
    </xdr:to>
    <xdr:sp macro="" textlink="">
      <xdr:nvSpPr>
        <xdr:cNvPr id="333" name="Rectangle 22">
          <a:extLst>
            <a:ext uri="{FF2B5EF4-FFF2-40B4-BE49-F238E27FC236}">
              <a16:creationId xmlns:a16="http://schemas.microsoft.com/office/drawing/2014/main" id="{BD380EA5-E70B-4C38-900A-05A302BEF6F4}"/>
            </a:ext>
          </a:extLst>
        </xdr:cNvPr>
        <xdr:cNvSpPr>
          <a:spLocks noChangeArrowheads="1"/>
        </xdr:cNvSpPr>
      </xdr:nvSpPr>
      <xdr:spPr bwMode="auto">
        <a:xfrm>
          <a:off x="4829175" y="19983450"/>
          <a:ext cx="2543175" cy="619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93</xdr:row>
      <xdr:rowOff>0</xdr:rowOff>
    </xdr:from>
    <xdr:to>
      <xdr:col>11</xdr:col>
      <xdr:colOff>76200</xdr:colOff>
      <xdr:row>99</xdr:row>
      <xdr:rowOff>123825</xdr:rowOff>
    </xdr:to>
    <xdr:sp macro="" textlink="">
      <xdr:nvSpPr>
        <xdr:cNvPr id="334" name="Rectangle 23">
          <a:extLst>
            <a:ext uri="{FF2B5EF4-FFF2-40B4-BE49-F238E27FC236}">
              <a16:creationId xmlns:a16="http://schemas.microsoft.com/office/drawing/2014/main" id="{011A9B7A-487E-4E0F-AAAB-147132E72263}"/>
            </a:ext>
          </a:extLst>
        </xdr:cNvPr>
        <xdr:cNvSpPr>
          <a:spLocks noChangeArrowheads="1"/>
        </xdr:cNvSpPr>
      </xdr:nvSpPr>
      <xdr:spPr bwMode="auto">
        <a:xfrm>
          <a:off x="1209675" y="19983450"/>
          <a:ext cx="1790700" cy="1314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96</xdr:row>
      <xdr:rowOff>85725</xdr:rowOff>
    </xdr:from>
    <xdr:to>
      <xdr:col>8</xdr:col>
      <xdr:colOff>180975</xdr:colOff>
      <xdr:row>102</xdr:row>
      <xdr:rowOff>133350</xdr:rowOff>
    </xdr:to>
    <xdr:sp macro="" textlink="">
      <xdr:nvSpPr>
        <xdr:cNvPr id="335" name="Rectangle 24">
          <a:extLst>
            <a:ext uri="{FF2B5EF4-FFF2-40B4-BE49-F238E27FC236}">
              <a16:creationId xmlns:a16="http://schemas.microsoft.com/office/drawing/2014/main" id="{B05F32A2-7C97-4C80-B6D2-4198223118F7}"/>
            </a:ext>
          </a:extLst>
        </xdr:cNvPr>
        <xdr:cNvSpPr>
          <a:spLocks noChangeArrowheads="1"/>
        </xdr:cNvSpPr>
      </xdr:nvSpPr>
      <xdr:spPr bwMode="auto">
        <a:xfrm>
          <a:off x="1209675" y="20688300"/>
          <a:ext cx="13239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99</xdr:row>
      <xdr:rowOff>180975</xdr:rowOff>
    </xdr:from>
    <xdr:to>
      <xdr:col>5</xdr:col>
      <xdr:colOff>104775</xdr:colOff>
      <xdr:row>105</xdr:row>
      <xdr:rowOff>9525</xdr:rowOff>
    </xdr:to>
    <xdr:sp macro="" textlink="">
      <xdr:nvSpPr>
        <xdr:cNvPr id="336" name="Rectangle 25">
          <a:extLst>
            <a:ext uri="{FF2B5EF4-FFF2-40B4-BE49-F238E27FC236}">
              <a16:creationId xmlns:a16="http://schemas.microsoft.com/office/drawing/2014/main" id="{EF89DAD3-2407-476C-80A8-DDF3A5DCE1B5}"/>
            </a:ext>
          </a:extLst>
        </xdr:cNvPr>
        <xdr:cNvSpPr>
          <a:spLocks noChangeArrowheads="1"/>
        </xdr:cNvSpPr>
      </xdr:nvSpPr>
      <xdr:spPr bwMode="auto">
        <a:xfrm>
          <a:off x="1209675" y="21355050"/>
          <a:ext cx="676275" cy="971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104</xdr:row>
      <xdr:rowOff>85725</xdr:rowOff>
    </xdr:from>
    <xdr:to>
      <xdr:col>2</xdr:col>
      <xdr:colOff>171450</xdr:colOff>
      <xdr:row>111</xdr:row>
      <xdr:rowOff>95250</xdr:rowOff>
    </xdr:to>
    <xdr:sp macro="" textlink="">
      <xdr:nvSpPr>
        <xdr:cNvPr id="337" name="Rectangle 26">
          <a:extLst>
            <a:ext uri="{FF2B5EF4-FFF2-40B4-BE49-F238E27FC236}">
              <a16:creationId xmlns:a16="http://schemas.microsoft.com/office/drawing/2014/main" id="{5588C92A-4031-4775-9DD7-F55942A5D87E}"/>
            </a:ext>
          </a:extLst>
        </xdr:cNvPr>
        <xdr:cNvSpPr>
          <a:spLocks noChangeArrowheads="1"/>
        </xdr:cNvSpPr>
      </xdr:nvSpPr>
      <xdr:spPr bwMode="auto">
        <a:xfrm>
          <a:off x="1209675" y="22212300"/>
          <a:ext cx="171450" cy="1343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66675</xdr:colOff>
      <xdr:row>109</xdr:row>
      <xdr:rowOff>0</xdr:rowOff>
    </xdr:from>
    <xdr:to>
      <xdr:col>4</xdr:col>
      <xdr:colOff>9525</xdr:colOff>
      <xdr:row>111</xdr:row>
      <xdr:rowOff>95250</xdr:rowOff>
    </xdr:to>
    <xdr:sp macro="" textlink="">
      <xdr:nvSpPr>
        <xdr:cNvPr id="338" name="Rectangle 27">
          <a:extLst>
            <a:ext uri="{FF2B5EF4-FFF2-40B4-BE49-F238E27FC236}">
              <a16:creationId xmlns:a16="http://schemas.microsoft.com/office/drawing/2014/main" id="{8B1110F1-937B-40D2-BF9F-2DA969C70340}"/>
            </a:ext>
          </a:extLst>
        </xdr:cNvPr>
        <xdr:cNvSpPr>
          <a:spLocks noChangeArrowheads="1"/>
        </xdr:cNvSpPr>
      </xdr:nvSpPr>
      <xdr:spPr bwMode="auto">
        <a:xfrm>
          <a:off x="1276350" y="23079075"/>
          <a:ext cx="323850" cy="4762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111</xdr:row>
      <xdr:rowOff>0</xdr:rowOff>
    </xdr:from>
    <xdr:to>
      <xdr:col>3</xdr:col>
      <xdr:colOff>123825</xdr:colOff>
      <xdr:row>112</xdr:row>
      <xdr:rowOff>38100</xdr:rowOff>
    </xdr:to>
    <xdr:sp macro="" textlink="">
      <xdr:nvSpPr>
        <xdr:cNvPr id="339" name="Rectangle 28">
          <a:extLst>
            <a:ext uri="{FF2B5EF4-FFF2-40B4-BE49-F238E27FC236}">
              <a16:creationId xmlns:a16="http://schemas.microsoft.com/office/drawing/2014/main" id="{B569E7B2-A289-49EE-86F5-EFB7E913F79B}"/>
            </a:ext>
          </a:extLst>
        </xdr:cNvPr>
        <xdr:cNvSpPr>
          <a:spLocks noChangeArrowheads="1"/>
        </xdr:cNvSpPr>
      </xdr:nvSpPr>
      <xdr:spPr bwMode="auto">
        <a:xfrm>
          <a:off x="1209675" y="23460075"/>
          <a:ext cx="314325" cy="2286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38100</xdr:colOff>
      <xdr:row>108</xdr:row>
      <xdr:rowOff>66675</xdr:rowOff>
    </xdr:from>
    <xdr:to>
      <xdr:col>40</xdr:col>
      <xdr:colOff>104775</xdr:colOff>
      <xdr:row>111</xdr:row>
      <xdr:rowOff>133350</xdr:rowOff>
    </xdr:to>
    <xdr:sp macro="" textlink="">
      <xdr:nvSpPr>
        <xdr:cNvPr id="340" name="Rectangle 29">
          <a:extLst>
            <a:ext uri="{FF2B5EF4-FFF2-40B4-BE49-F238E27FC236}">
              <a16:creationId xmlns:a16="http://schemas.microsoft.com/office/drawing/2014/main" id="{8B62CA3A-5D0C-41F0-A793-11325F7311D0}"/>
            </a:ext>
          </a:extLst>
        </xdr:cNvPr>
        <xdr:cNvSpPr>
          <a:spLocks noChangeArrowheads="1"/>
        </xdr:cNvSpPr>
      </xdr:nvSpPr>
      <xdr:spPr bwMode="auto">
        <a:xfrm>
          <a:off x="7915275" y="22955250"/>
          <a:ext cx="638175" cy="638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161925</xdr:colOff>
      <xdr:row>106</xdr:row>
      <xdr:rowOff>0</xdr:rowOff>
    </xdr:from>
    <xdr:to>
      <xdr:col>43</xdr:col>
      <xdr:colOff>0</xdr:colOff>
      <xdr:row>112</xdr:row>
      <xdr:rowOff>47625</xdr:rowOff>
    </xdr:to>
    <xdr:sp macro="" textlink="">
      <xdr:nvSpPr>
        <xdr:cNvPr id="341" name="Rectangle 30">
          <a:extLst>
            <a:ext uri="{FF2B5EF4-FFF2-40B4-BE49-F238E27FC236}">
              <a16:creationId xmlns:a16="http://schemas.microsoft.com/office/drawing/2014/main" id="{9F2BD296-A902-4482-82B7-BAA438835492}"/>
            </a:ext>
          </a:extLst>
        </xdr:cNvPr>
        <xdr:cNvSpPr>
          <a:spLocks noChangeArrowheads="1"/>
        </xdr:cNvSpPr>
      </xdr:nvSpPr>
      <xdr:spPr bwMode="auto">
        <a:xfrm>
          <a:off x="8229600" y="22507575"/>
          <a:ext cx="790575" cy="1190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28575</xdr:colOff>
      <xdr:row>94</xdr:row>
      <xdr:rowOff>0</xdr:rowOff>
    </xdr:from>
    <xdr:to>
      <xdr:col>22</xdr:col>
      <xdr:colOff>76200</xdr:colOff>
      <xdr:row>94</xdr:row>
      <xdr:rowOff>133350</xdr:rowOff>
    </xdr:to>
    <xdr:sp macro="" textlink="">
      <xdr:nvSpPr>
        <xdr:cNvPr id="342" name="Rectangle 31">
          <a:extLst>
            <a:ext uri="{FF2B5EF4-FFF2-40B4-BE49-F238E27FC236}">
              <a16:creationId xmlns:a16="http://schemas.microsoft.com/office/drawing/2014/main" id="{F6C028E4-780E-4560-985F-4AF18CC47847}"/>
            </a:ext>
          </a:extLst>
        </xdr:cNvPr>
        <xdr:cNvSpPr>
          <a:spLocks noChangeArrowheads="1"/>
        </xdr:cNvSpPr>
      </xdr:nvSpPr>
      <xdr:spPr bwMode="auto">
        <a:xfrm>
          <a:off x="2952750" y="20221575"/>
          <a:ext cx="2143125" cy="133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114300</xdr:colOff>
      <xdr:row>94</xdr:row>
      <xdr:rowOff>171450</xdr:rowOff>
    </xdr:from>
    <xdr:to>
      <xdr:col>15</xdr:col>
      <xdr:colOff>47625</xdr:colOff>
      <xdr:row>97</xdr:row>
      <xdr:rowOff>38100</xdr:rowOff>
    </xdr:to>
    <xdr:sp macro="" textlink="">
      <xdr:nvSpPr>
        <xdr:cNvPr id="343" name="AutoShape 32">
          <a:extLst>
            <a:ext uri="{FF2B5EF4-FFF2-40B4-BE49-F238E27FC236}">
              <a16:creationId xmlns:a16="http://schemas.microsoft.com/office/drawing/2014/main" id="{1304D5E2-20D6-40B2-A40D-79ED0CEC676C}"/>
            </a:ext>
          </a:extLst>
        </xdr:cNvPr>
        <xdr:cNvSpPr>
          <a:spLocks noChangeArrowheads="1"/>
        </xdr:cNvSpPr>
      </xdr:nvSpPr>
      <xdr:spPr bwMode="auto">
        <a:xfrm>
          <a:off x="3609975" y="20393025"/>
          <a:ext cx="123825" cy="438150"/>
        </a:xfrm>
        <a:prstGeom prst="triangle">
          <a:avLst>
            <a:gd name="adj" fmla="val 50000"/>
          </a:avLst>
        </a:prstGeom>
        <a:solidFill>
          <a:srgbClr val="333333"/>
        </a:solidFill>
        <a:ln w="9525">
          <a:solidFill>
            <a:srgbClr val="000000"/>
          </a:solidFill>
          <a:miter lim="800000"/>
          <a:headEnd/>
          <a:tailEnd/>
        </a:ln>
      </xdr:spPr>
    </xdr:sp>
    <xdr:clientData/>
  </xdr:twoCellAnchor>
  <xdr:twoCellAnchor>
    <xdr:from>
      <xdr:col>13</xdr:col>
      <xdr:colOff>104775</xdr:colOff>
      <xdr:row>97</xdr:row>
      <xdr:rowOff>104775</xdr:rowOff>
    </xdr:from>
    <xdr:to>
      <xdr:col>16</xdr:col>
      <xdr:colOff>95250</xdr:colOff>
      <xdr:row>98</xdr:row>
      <xdr:rowOff>66675</xdr:rowOff>
    </xdr:to>
    <xdr:sp macro="" textlink="">
      <xdr:nvSpPr>
        <xdr:cNvPr id="344" name="Text Box 33">
          <a:extLst>
            <a:ext uri="{FF2B5EF4-FFF2-40B4-BE49-F238E27FC236}">
              <a16:creationId xmlns:a16="http://schemas.microsoft.com/office/drawing/2014/main" id="{CD1944D9-077E-4626-B68F-7C575CBEB3E0}"/>
            </a:ext>
          </a:extLst>
        </xdr:cNvPr>
        <xdr:cNvSpPr txBox="1">
          <a:spLocks noChangeArrowheads="1"/>
        </xdr:cNvSpPr>
      </xdr:nvSpPr>
      <xdr:spPr bwMode="auto">
        <a:xfrm>
          <a:off x="3409950" y="2089785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ビル入口</a:t>
          </a:r>
        </a:p>
      </xdr:txBody>
    </xdr:sp>
    <xdr:clientData/>
  </xdr:twoCellAnchor>
  <xdr:twoCellAnchor>
    <xdr:from>
      <xdr:col>4</xdr:col>
      <xdr:colOff>123825</xdr:colOff>
      <xdr:row>99</xdr:row>
      <xdr:rowOff>123825</xdr:rowOff>
    </xdr:from>
    <xdr:to>
      <xdr:col>36</xdr:col>
      <xdr:colOff>133350</xdr:colOff>
      <xdr:row>99</xdr:row>
      <xdr:rowOff>123825</xdr:rowOff>
    </xdr:to>
    <xdr:sp macro="" textlink="">
      <xdr:nvSpPr>
        <xdr:cNvPr id="345" name="Line 34">
          <a:extLst>
            <a:ext uri="{FF2B5EF4-FFF2-40B4-BE49-F238E27FC236}">
              <a16:creationId xmlns:a16="http://schemas.microsoft.com/office/drawing/2014/main" id="{A0564C54-2DD5-4CB9-A1B4-EEE6BF136181}"/>
            </a:ext>
          </a:extLst>
        </xdr:cNvPr>
        <xdr:cNvSpPr>
          <a:spLocks noChangeShapeType="1"/>
        </xdr:cNvSpPr>
      </xdr:nvSpPr>
      <xdr:spPr bwMode="auto">
        <a:xfrm>
          <a:off x="1714500" y="21297900"/>
          <a:ext cx="6105525" cy="0"/>
        </a:xfrm>
        <a:prstGeom prst="line">
          <a:avLst/>
        </a:prstGeom>
        <a:noFill/>
        <a:ln w="9525">
          <a:solidFill>
            <a:srgbClr val="000000"/>
          </a:solidFill>
          <a:prstDash val="lgDashDot"/>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100</xdr:row>
      <xdr:rowOff>123825</xdr:rowOff>
    </xdr:from>
    <xdr:to>
      <xdr:col>14</xdr:col>
      <xdr:colOff>9525</xdr:colOff>
      <xdr:row>101</xdr:row>
      <xdr:rowOff>85725</xdr:rowOff>
    </xdr:to>
    <xdr:sp macro="" textlink="">
      <xdr:nvSpPr>
        <xdr:cNvPr id="346" name="Text Box 36">
          <a:extLst>
            <a:ext uri="{FF2B5EF4-FFF2-40B4-BE49-F238E27FC236}">
              <a16:creationId xmlns:a16="http://schemas.microsoft.com/office/drawing/2014/main" id="{A6BCE071-D1AD-42FB-AEB7-979DA868400D}"/>
            </a:ext>
          </a:extLst>
        </xdr:cNvPr>
        <xdr:cNvSpPr txBox="1">
          <a:spLocks noChangeArrowheads="1"/>
        </xdr:cNvSpPr>
      </xdr:nvSpPr>
      <xdr:spPr bwMode="auto">
        <a:xfrm>
          <a:off x="2943225" y="214884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21</xdr:col>
      <xdr:colOff>19050</xdr:colOff>
      <xdr:row>98</xdr:row>
      <xdr:rowOff>9525</xdr:rowOff>
    </xdr:from>
    <xdr:to>
      <xdr:col>24</xdr:col>
      <xdr:colOff>9525</xdr:colOff>
      <xdr:row>98</xdr:row>
      <xdr:rowOff>161925</xdr:rowOff>
    </xdr:to>
    <xdr:sp macro="" textlink="">
      <xdr:nvSpPr>
        <xdr:cNvPr id="347" name="Text Box 37">
          <a:extLst>
            <a:ext uri="{FF2B5EF4-FFF2-40B4-BE49-F238E27FC236}">
              <a16:creationId xmlns:a16="http://schemas.microsoft.com/office/drawing/2014/main" id="{0A13ED49-8A10-4AB9-B09F-AA62C39305C7}"/>
            </a:ext>
          </a:extLst>
        </xdr:cNvPr>
        <xdr:cNvSpPr txBox="1">
          <a:spLocks noChangeArrowheads="1"/>
        </xdr:cNvSpPr>
      </xdr:nvSpPr>
      <xdr:spPr bwMode="auto">
        <a:xfrm>
          <a:off x="4848225" y="20993100"/>
          <a:ext cx="561975"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店舗入口</a:t>
          </a:r>
        </a:p>
      </xdr:txBody>
    </xdr:sp>
    <xdr:clientData/>
  </xdr:twoCellAnchor>
  <xdr:twoCellAnchor>
    <xdr:from>
      <xdr:col>7</xdr:col>
      <xdr:colOff>161925</xdr:colOff>
      <xdr:row>100</xdr:row>
      <xdr:rowOff>9525</xdr:rowOff>
    </xdr:from>
    <xdr:to>
      <xdr:col>10</xdr:col>
      <xdr:colOff>19050</xdr:colOff>
      <xdr:row>102</xdr:row>
      <xdr:rowOff>66675</xdr:rowOff>
    </xdr:to>
    <xdr:grpSp>
      <xdr:nvGrpSpPr>
        <xdr:cNvPr id="348" name="Group 42">
          <a:extLst>
            <a:ext uri="{FF2B5EF4-FFF2-40B4-BE49-F238E27FC236}">
              <a16:creationId xmlns:a16="http://schemas.microsoft.com/office/drawing/2014/main" id="{42AFD63B-AE1B-4E09-A193-AC0FA450B476}"/>
            </a:ext>
          </a:extLst>
        </xdr:cNvPr>
        <xdr:cNvGrpSpPr>
          <a:grpSpLocks/>
        </xdr:cNvGrpSpPr>
      </xdr:nvGrpSpPr>
      <xdr:grpSpPr bwMode="auto">
        <a:xfrm>
          <a:off x="2331508" y="21398442"/>
          <a:ext cx="428625" cy="438150"/>
          <a:chOff x="457" y="970"/>
          <a:chExt cx="45" cy="46"/>
        </a:xfrm>
      </xdr:grpSpPr>
      <xdr:sp macro="" textlink="">
        <xdr:nvSpPr>
          <xdr:cNvPr id="349" name="AutoShape 43">
            <a:extLst>
              <a:ext uri="{FF2B5EF4-FFF2-40B4-BE49-F238E27FC236}">
                <a16:creationId xmlns:a16="http://schemas.microsoft.com/office/drawing/2014/main" id="{C43A90F2-FB15-81BD-C14E-B829626121C9}"/>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350" name="AutoShape 44">
            <a:extLst>
              <a:ext uri="{FF2B5EF4-FFF2-40B4-BE49-F238E27FC236}">
                <a16:creationId xmlns:a16="http://schemas.microsoft.com/office/drawing/2014/main" id="{2EE405FF-A2C5-FC70-8B3B-E0CA8F165202}"/>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21</xdr:col>
      <xdr:colOff>28575</xdr:colOff>
      <xdr:row>94</xdr:row>
      <xdr:rowOff>104775</xdr:rowOff>
    </xdr:from>
    <xdr:to>
      <xdr:col>24</xdr:col>
      <xdr:colOff>19050</xdr:colOff>
      <xdr:row>96</xdr:row>
      <xdr:rowOff>142875</xdr:rowOff>
    </xdr:to>
    <xdr:grpSp>
      <xdr:nvGrpSpPr>
        <xdr:cNvPr id="351" name="Group 45">
          <a:extLst>
            <a:ext uri="{FF2B5EF4-FFF2-40B4-BE49-F238E27FC236}">
              <a16:creationId xmlns:a16="http://schemas.microsoft.com/office/drawing/2014/main" id="{3DDE0476-1B2F-4AD2-89E2-BC3D37D25D6C}"/>
            </a:ext>
          </a:extLst>
        </xdr:cNvPr>
        <xdr:cNvGrpSpPr>
          <a:grpSpLocks/>
        </xdr:cNvGrpSpPr>
      </xdr:nvGrpSpPr>
      <xdr:grpSpPr bwMode="auto">
        <a:xfrm rot="5400000">
          <a:off x="4936596" y="20279254"/>
          <a:ext cx="419100" cy="561975"/>
          <a:chOff x="457" y="970"/>
          <a:chExt cx="45" cy="46"/>
        </a:xfrm>
      </xdr:grpSpPr>
      <xdr:sp macro="" textlink="">
        <xdr:nvSpPr>
          <xdr:cNvPr id="352" name="AutoShape 46">
            <a:extLst>
              <a:ext uri="{FF2B5EF4-FFF2-40B4-BE49-F238E27FC236}">
                <a16:creationId xmlns:a16="http://schemas.microsoft.com/office/drawing/2014/main" id="{77717D0D-A7A6-6822-0A37-A61936199134}"/>
              </a:ext>
            </a:extLst>
          </xdr:cNvPr>
          <xdr:cNvSpPr>
            <a:spLocks noChangeArrowheads="1"/>
          </xdr:cNvSpPr>
        </xdr:nvSpPr>
        <xdr:spPr bwMode="auto">
          <a:xfrm rot="-5400000">
            <a:off x="467" y="983"/>
            <a:ext cx="23" cy="44"/>
          </a:xfrm>
          <a:prstGeom prst="flowChartDelay">
            <a:avLst/>
          </a:prstGeom>
          <a:solidFill>
            <a:srgbClr val="FFFFFF"/>
          </a:solidFill>
          <a:ln w="9525">
            <a:solidFill>
              <a:srgbClr val="000000"/>
            </a:solidFill>
            <a:miter lim="800000"/>
            <a:headEnd/>
            <a:tailEnd/>
          </a:ln>
        </xdr:spPr>
      </xdr:sp>
      <xdr:sp macro="" textlink="">
        <xdr:nvSpPr>
          <xdr:cNvPr id="353" name="AutoShape 47">
            <a:extLst>
              <a:ext uri="{FF2B5EF4-FFF2-40B4-BE49-F238E27FC236}">
                <a16:creationId xmlns:a16="http://schemas.microsoft.com/office/drawing/2014/main" id="{A4FBA0C5-AB20-5933-CA2E-28CA321D489C}"/>
              </a:ext>
            </a:extLst>
          </xdr:cNvPr>
          <xdr:cNvSpPr>
            <a:spLocks noChangeArrowheads="1"/>
          </xdr:cNvSpPr>
        </xdr:nvSpPr>
        <xdr:spPr bwMode="auto">
          <a:xfrm rot="5400000">
            <a:off x="468" y="960"/>
            <a:ext cx="23" cy="44"/>
          </a:xfrm>
          <a:prstGeom prst="flowChartDelay">
            <a:avLst/>
          </a:prstGeom>
          <a:solidFill>
            <a:srgbClr val="FFFFFF"/>
          </a:solidFill>
          <a:ln w="9525">
            <a:solidFill>
              <a:srgbClr val="000000"/>
            </a:solidFill>
            <a:miter lim="800000"/>
            <a:headEnd/>
            <a:tailEnd/>
          </a:ln>
        </xdr:spPr>
      </xdr:sp>
    </xdr:grpSp>
    <xdr:clientData/>
  </xdr:twoCellAnchor>
  <xdr:twoCellAnchor>
    <xdr:from>
      <xdr:col>32</xdr:col>
      <xdr:colOff>104775</xdr:colOff>
      <xdr:row>99</xdr:row>
      <xdr:rowOff>171450</xdr:rowOff>
    </xdr:from>
    <xdr:to>
      <xdr:col>35</xdr:col>
      <xdr:colOff>104775</xdr:colOff>
      <xdr:row>102</xdr:row>
      <xdr:rowOff>114300</xdr:rowOff>
    </xdr:to>
    <xdr:sp macro="" textlink="">
      <xdr:nvSpPr>
        <xdr:cNvPr id="354" name="Rectangle 48">
          <a:extLst>
            <a:ext uri="{FF2B5EF4-FFF2-40B4-BE49-F238E27FC236}">
              <a16:creationId xmlns:a16="http://schemas.microsoft.com/office/drawing/2014/main" id="{1FE16601-52E2-4177-8DAA-AD3F0FF72AA1}"/>
            </a:ext>
          </a:extLst>
        </xdr:cNvPr>
        <xdr:cNvSpPr>
          <a:spLocks noChangeArrowheads="1"/>
        </xdr:cNvSpPr>
      </xdr:nvSpPr>
      <xdr:spPr bwMode="auto">
        <a:xfrm>
          <a:off x="7029450" y="213455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180975</xdr:colOff>
      <xdr:row>99</xdr:row>
      <xdr:rowOff>171450</xdr:rowOff>
    </xdr:from>
    <xdr:to>
      <xdr:col>8</xdr:col>
      <xdr:colOff>180975</xdr:colOff>
      <xdr:row>102</xdr:row>
      <xdr:rowOff>114300</xdr:rowOff>
    </xdr:to>
    <xdr:sp macro="" textlink="">
      <xdr:nvSpPr>
        <xdr:cNvPr id="355" name="Rectangle 49">
          <a:extLst>
            <a:ext uri="{FF2B5EF4-FFF2-40B4-BE49-F238E27FC236}">
              <a16:creationId xmlns:a16="http://schemas.microsoft.com/office/drawing/2014/main" id="{91CA488C-EFFC-4544-9807-726FD821FAC7}"/>
            </a:ext>
          </a:extLst>
        </xdr:cNvPr>
        <xdr:cNvSpPr>
          <a:spLocks noChangeArrowheads="1"/>
        </xdr:cNvSpPr>
      </xdr:nvSpPr>
      <xdr:spPr bwMode="auto">
        <a:xfrm>
          <a:off x="1962150" y="21345525"/>
          <a:ext cx="571500" cy="5143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19050</xdr:colOff>
      <xdr:row>94</xdr:row>
      <xdr:rowOff>57150</xdr:rowOff>
    </xdr:from>
    <xdr:to>
      <xdr:col>24</xdr:col>
      <xdr:colOff>19050</xdr:colOff>
      <xdr:row>95</xdr:row>
      <xdr:rowOff>142875</xdr:rowOff>
    </xdr:to>
    <xdr:sp macro="" textlink="">
      <xdr:nvSpPr>
        <xdr:cNvPr id="356" name="Rectangle 50">
          <a:extLst>
            <a:ext uri="{FF2B5EF4-FFF2-40B4-BE49-F238E27FC236}">
              <a16:creationId xmlns:a16="http://schemas.microsoft.com/office/drawing/2014/main" id="{4881E091-28E8-4F32-8BDA-8D3C658CE5B8}"/>
            </a:ext>
          </a:extLst>
        </xdr:cNvPr>
        <xdr:cNvSpPr>
          <a:spLocks noChangeArrowheads="1"/>
        </xdr:cNvSpPr>
      </xdr:nvSpPr>
      <xdr:spPr bwMode="auto">
        <a:xfrm>
          <a:off x="4848225" y="20278725"/>
          <a:ext cx="571500" cy="27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133350</xdr:colOff>
      <xdr:row>101</xdr:row>
      <xdr:rowOff>47625</xdr:rowOff>
    </xdr:from>
    <xdr:to>
      <xdr:col>10</xdr:col>
      <xdr:colOff>142875</xdr:colOff>
      <xdr:row>101</xdr:row>
      <xdr:rowOff>47625</xdr:rowOff>
    </xdr:to>
    <xdr:sp macro="" textlink="">
      <xdr:nvSpPr>
        <xdr:cNvPr id="357" name="Line 51">
          <a:extLst>
            <a:ext uri="{FF2B5EF4-FFF2-40B4-BE49-F238E27FC236}">
              <a16:creationId xmlns:a16="http://schemas.microsoft.com/office/drawing/2014/main" id="{F93BD930-1C57-4BBD-95AA-451D5321446E}"/>
            </a:ext>
          </a:extLst>
        </xdr:cNvPr>
        <xdr:cNvSpPr>
          <a:spLocks noChangeShapeType="1"/>
        </xdr:cNvSpPr>
      </xdr:nvSpPr>
      <xdr:spPr bwMode="auto">
        <a:xfrm>
          <a:off x="2295525" y="21602700"/>
          <a:ext cx="581025" cy="0"/>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22</xdr:col>
      <xdr:colOff>114300</xdr:colOff>
      <xdr:row>94</xdr:row>
      <xdr:rowOff>133350</xdr:rowOff>
    </xdr:from>
    <xdr:to>
      <xdr:col>22</xdr:col>
      <xdr:colOff>114300</xdr:colOff>
      <xdr:row>97</xdr:row>
      <xdr:rowOff>123825</xdr:rowOff>
    </xdr:to>
    <xdr:sp macro="" textlink="">
      <xdr:nvSpPr>
        <xdr:cNvPr id="358" name="Line 53">
          <a:extLst>
            <a:ext uri="{FF2B5EF4-FFF2-40B4-BE49-F238E27FC236}">
              <a16:creationId xmlns:a16="http://schemas.microsoft.com/office/drawing/2014/main" id="{3C3F967F-FADD-4E9D-B93D-3F498FAD2F6F}"/>
            </a:ext>
          </a:extLst>
        </xdr:cNvPr>
        <xdr:cNvSpPr>
          <a:spLocks noChangeShapeType="1"/>
        </xdr:cNvSpPr>
      </xdr:nvSpPr>
      <xdr:spPr bwMode="auto">
        <a:xfrm>
          <a:off x="5133975" y="20354925"/>
          <a:ext cx="0" cy="561975"/>
        </a:xfrm>
        <a:prstGeom prst="line">
          <a:avLst/>
        </a:prstGeom>
        <a:noFill/>
        <a:ln w="317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32</xdr:col>
      <xdr:colOff>57150</xdr:colOff>
      <xdr:row>110</xdr:row>
      <xdr:rowOff>47625</xdr:rowOff>
    </xdr:from>
    <xdr:to>
      <xdr:col>33</xdr:col>
      <xdr:colOff>76200</xdr:colOff>
      <xdr:row>111</xdr:row>
      <xdr:rowOff>57150</xdr:rowOff>
    </xdr:to>
    <xdr:sp macro="" textlink="">
      <xdr:nvSpPr>
        <xdr:cNvPr id="359" name="Rectangle 54">
          <a:extLst>
            <a:ext uri="{FF2B5EF4-FFF2-40B4-BE49-F238E27FC236}">
              <a16:creationId xmlns:a16="http://schemas.microsoft.com/office/drawing/2014/main" id="{5EB19843-C1A5-4EE1-AD62-4BC8786ACBB2}"/>
            </a:ext>
          </a:extLst>
        </xdr:cNvPr>
        <xdr:cNvSpPr>
          <a:spLocks noChangeArrowheads="1"/>
        </xdr:cNvSpPr>
      </xdr:nvSpPr>
      <xdr:spPr bwMode="auto">
        <a:xfrm>
          <a:off x="6981825" y="23317200"/>
          <a:ext cx="209550" cy="200025"/>
        </a:xfrm>
        <a:prstGeom prst="rect">
          <a:avLst/>
        </a:prstGeom>
        <a:solidFill>
          <a:srgbClr val="FFFFFF"/>
        </a:solidFill>
        <a:ln w="9525">
          <a:solidFill>
            <a:srgbClr val="000000"/>
          </a:solidFill>
          <a:miter lim="800000"/>
          <a:headEnd/>
          <a:tailEnd/>
        </a:ln>
      </xdr:spPr>
    </xdr:sp>
    <xdr:clientData/>
  </xdr:twoCellAnchor>
  <xdr:twoCellAnchor>
    <xdr:from>
      <xdr:col>22</xdr:col>
      <xdr:colOff>0</xdr:colOff>
      <xdr:row>105</xdr:row>
      <xdr:rowOff>0</xdr:rowOff>
    </xdr:from>
    <xdr:to>
      <xdr:col>22</xdr:col>
      <xdr:colOff>0</xdr:colOff>
      <xdr:row>112</xdr:row>
      <xdr:rowOff>180975</xdr:rowOff>
    </xdr:to>
    <xdr:sp macro="" textlink="">
      <xdr:nvSpPr>
        <xdr:cNvPr id="360" name="Line 55">
          <a:extLst>
            <a:ext uri="{FF2B5EF4-FFF2-40B4-BE49-F238E27FC236}">
              <a16:creationId xmlns:a16="http://schemas.microsoft.com/office/drawing/2014/main" id="{9D329DDE-C848-457E-B336-E1A512077C2B}"/>
            </a:ext>
          </a:extLst>
        </xdr:cNvPr>
        <xdr:cNvSpPr>
          <a:spLocks noChangeShapeType="1"/>
        </xdr:cNvSpPr>
      </xdr:nvSpPr>
      <xdr:spPr bwMode="auto">
        <a:xfrm flipH="1" flipV="1">
          <a:off x="5019675" y="22317075"/>
          <a:ext cx="0" cy="1514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113</xdr:row>
      <xdr:rowOff>0</xdr:rowOff>
    </xdr:from>
    <xdr:to>
      <xdr:col>36</xdr:col>
      <xdr:colOff>9525</xdr:colOff>
      <xdr:row>113</xdr:row>
      <xdr:rowOff>0</xdr:rowOff>
    </xdr:to>
    <xdr:sp macro="" textlink="">
      <xdr:nvSpPr>
        <xdr:cNvPr id="361" name="Line 56">
          <a:extLst>
            <a:ext uri="{FF2B5EF4-FFF2-40B4-BE49-F238E27FC236}">
              <a16:creationId xmlns:a16="http://schemas.microsoft.com/office/drawing/2014/main" id="{9CBC6615-113A-437D-A54F-3B864589DDE1}"/>
            </a:ext>
          </a:extLst>
        </xdr:cNvPr>
        <xdr:cNvSpPr>
          <a:spLocks noChangeShapeType="1"/>
        </xdr:cNvSpPr>
      </xdr:nvSpPr>
      <xdr:spPr bwMode="auto">
        <a:xfrm>
          <a:off x="5010150" y="23841075"/>
          <a:ext cx="26860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180975</xdr:colOff>
      <xdr:row>105</xdr:row>
      <xdr:rowOff>0</xdr:rowOff>
    </xdr:from>
    <xdr:to>
      <xdr:col>31</xdr:col>
      <xdr:colOff>133350</xdr:colOff>
      <xdr:row>105</xdr:row>
      <xdr:rowOff>0</xdr:rowOff>
    </xdr:to>
    <xdr:sp macro="" textlink="">
      <xdr:nvSpPr>
        <xdr:cNvPr id="362" name="Line 57">
          <a:extLst>
            <a:ext uri="{FF2B5EF4-FFF2-40B4-BE49-F238E27FC236}">
              <a16:creationId xmlns:a16="http://schemas.microsoft.com/office/drawing/2014/main" id="{9DB3C33E-5FF9-4279-8197-F61CCF813483}"/>
            </a:ext>
          </a:extLst>
        </xdr:cNvPr>
        <xdr:cNvSpPr>
          <a:spLocks noChangeShapeType="1"/>
        </xdr:cNvSpPr>
      </xdr:nvSpPr>
      <xdr:spPr bwMode="auto">
        <a:xfrm>
          <a:off x="5010150" y="22317075"/>
          <a:ext cx="18573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133350</xdr:colOff>
      <xdr:row>105</xdr:row>
      <xdr:rowOff>0</xdr:rowOff>
    </xdr:from>
    <xdr:to>
      <xdr:col>31</xdr:col>
      <xdr:colOff>133350</xdr:colOff>
      <xdr:row>107</xdr:row>
      <xdr:rowOff>180975</xdr:rowOff>
    </xdr:to>
    <xdr:sp macro="" textlink="">
      <xdr:nvSpPr>
        <xdr:cNvPr id="363" name="Line 58">
          <a:extLst>
            <a:ext uri="{FF2B5EF4-FFF2-40B4-BE49-F238E27FC236}">
              <a16:creationId xmlns:a16="http://schemas.microsoft.com/office/drawing/2014/main" id="{2352C437-64C2-44B8-AC99-35A4D49BE031}"/>
            </a:ext>
          </a:extLst>
        </xdr:cNvPr>
        <xdr:cNvSpPr>
          <a:spLocks noChangeShapeType="1"/>
        </xdr:cNvSpPr>
      </xdr:nvSpPr>
      <xdr:spPr bwMode="auto">
        <a:xfrm>
          <a:off x="6867525" y="22317075"/>
          <a:ext cx="0" cy="5619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142875</xdr:colOff>
      <xdr:row>107</xdr:row>
      <xdr:rowOff>180975</xdr:rowOff>
    </xdr:from>
    <xdr:to>
      <xdr:col>35</xdr:col>
      <xdr:colOff>180975</xdr:colOff>
      <xdr:row>107</xdr:row>
      <xdr:rowOff>180975</xdr:rowOff>
    </xdr:to>
    <xdr:sp macro="" textlink="">
      <xdr:nvSpPr>
        <xdr:cNvPr id="364" name="Line 59">
          <a:extLst>
            <a:ext uri="{FF2B5EF4-FFF2-40B4-BE49-F238E27FC236}">
              <a16:creationId xmlns:a16="http://schemas.microsoft.com/office/drawing/2014/main" id="{B8121C47-9D10-4AE7-B738-A45B34341979}"/>
            </a:ext>
          </a:extLst>
        </xdr:cNvPr>
        <xdr:cNvSpPr>
          <a:spLocks noChangeShapeType="1"/>
        </xdr:cNvSpPr>
      </xdr:nvSpPr>
      <xdr:spPr bwMode="auto">
        <a:xfrm>
          <a:off x="6877050" y="22879050"/>
          <a:ext cx="8001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107</xdr:row>
      <xdr:rowOff>171450</xdr:rowOff>
    </xdr:from>
    <xdr:to>
      <xdr:col>36</xdr:col>
      <xdr:colOff>0</xdr:colOff>
      <xdr:row>113</xdr:row>
      <xdr:rowOff>0</xdr:rowOff>
    </xdr:to>
    <xdr:sp macro="" textlink="">
      <xdr:nvSpPr>
        <xdr:cNvPr id="365" name="Line 60">
          <a:extLst>
            <a:ext uri="{FF2B5EF4-FFF2-40B4-BE49-F238E27FC236}">
              <a16:creationId xmlns:a16="http://schemas.microsoft.com/office/drawing/2014/main" id="{D7562FFE-9EFE-4813-AD3E-923EBAE0CEC9}"/>
            </a:ext>
          </a:extLst>
        </xdr:cNvPr>
        <xdr:cNvSpPr>
          <a:spLocks noChangeShapeType="1"/>
        </xdr:cNvSpPr>
      </xdr:nvSpPr>
      <xdr:spPr bwMode="auto">
        <a:xfrm>
          <a:off x="7686675" y="22869525"/>
          <a:ext cx="0" cy="9715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107</xdr:row>
      <xdr:rowOff>66675</xdr:rowOff>
    </xdr:from>
    <xdr:to>
      <xdr:col>33</xdr:col>
      <xdr:colOff>123825</xdr:colOff>
      <xdr:row>110</xdr:row>
      <xdr:rowOff>47625</xdr:rowOff>
    </xdr:to>
    <xdr:sp macro="" textlink="">
      <xdr:nvSpPr>
        <xdr:cNvPr id="366" name="Line 61">
          <a:extLst>
            <a:ext uri="{FF2B5EF4-FFF2-40B4-BE49-F238E27FC236}">
              <a16:creationId xmlns:a16="http://schemas.microsoft.com/office/drawing/2014/main" id="{F3926C2F-71D5-41DB-820D-1C8F3D1C3440}"/>
            </a:ext>
          </a:extLst>
        </xdr:cNvPr>
        <xdr:cNvSpPr>
          <a:spLocks noChangeShapeType="1"/>
        </xdr:cNvSpPr>
      </xdr:nvSpPr>
      <xdr:spPr bwMode="auto">
        <a:xfrm flipV="1">
          <a:off x="7067550" y="22764750"/>
          <a:ext cx="171450" cy="552450"/>
        </a:xfrm>
        <a:prstGeom prst="line">
          <a:avLst/>
        </a:prstGeom>
        <a:noFill/>
        <a:ln w="9525">
          <a:solidFill>
            <a:srgbClr val="000000"/>
          </a:solidFill>
          <a:round/>
          <a:headEnd type="arrow" w="sm" len="sm"/>
          <a:tailEnd/>
        </a:ln>
        <a:extLst>
          <a:ext uri="{909E8E84-426E-40DD-AFC4-6F175D3DCCD1}">
            <a14:hiddenFill xmlns:a14="http://schemas.microsoft.com/office/drawing/2010/main">
              <a:noFill/>
            </a14:hiddenFill>
          </a:ext>
        </a:extLst>
      </xdr:spPr>
    </xdr:sp>
    <xdr:clientData/>
  </xdr:twoCellAnchor>
  <xdr:twoCellAnchor>
    <xdr:from>
      <xdr:col>33</xdr:col>
      <xdr:colOff>142875</xdr:colOff>
      <xdr:row>106</xdr:row>
      <xdr:rowOff>161925</xdr:rowOff>
    </xdr:from>
    <xdr:to>
      <xdr:col>36</xdr:col>
      <xdr:colOff>161925</xdr:colOff>
      <xdr:row>107</xdr:row>
      <xdr:rowOff>114300</xdr:rowOff>
    </xdr:to>
    <xdr:sp macro="" textlink="">
      <xdr:nvSpPr>
        <xdr:cNvPr id="367" name="Text Box 62">
          <a:extLst>
            <a:ext uri="{FF2B5EF4-FFF2-40B4-BE49-F238E27FC236}">
              <a16:creationId xmlns:a16="http://schemas.microsoft.com/office/drawing/2014/main" id="{058B53B1-5977-42BA-903C-D20A17D572F4}"/>
            </a:ext>
          </a:extLst>
        </xdr:cNvPr>
        <xdr:cNvSpPr txBox="1">
          <a:spLocks noChangeArrowheads="1"/>
        </xdr:cNvSpPr>
      </xdr:nvSpPr>
      <xdr:spPr bwMode="auto">
        <a:xfrm>
          <a:off x="7258050" y="22669500"/>
          <a:ext cx="590550" cy="1428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ブロンズ像</a:t>
          </a:r>
        </a:p>
      </xdr:txBody>
    </xdr:sp>
    <xdr:clientData/>
  </xdr:twoCellAnchor>
  <xdr:twoCellAnchor>
    <xdr:from>
      <xdr:col>37</xdr:col>
      <xdr:colOff>76200</xdr:colOff>
      <xdr:row>109</xdr:row>
      <xdr:rowOff>142875</xdr:rowOff>
    </xdr:from>
    <xdr:to>
      <xdr:col>39</xdr:col>
      <xdr:colOff>152400</xdr:colOff>
      <xdr:row>110</xdr:row>
      <xdr:rowOff>85725</xdr:rowOff>
    </xdr:to>
    <xdr:sp macro="" textlink="">
      <xdr:nvSpPr>
        <xdr:cNvPr id="368" name="Text Box 63">
          <a:extLst>
            <a:ext uri="{FF2B5EF4-FFF2-40B4-BE49-F238E27FC236}">
              <a16:creationId xmlns:a16="http://schemas.microsoft.com/office/drawing/2014/main" id="{B8FDF764-4C04-4EB5-B5DB-B26B41A6F57A}"/>
            </a:ext>
          </a:extLst>
        </xdr:cNvPr>
        <xdr:cNvSpPr txBox="1">
          <a:spLocks noChangeArrowheads="1"/>
        </xdr:cNvSpPr>
      </xdr:nvSpPr>
      <xdr:spPr bwMode="auto">
        <a:xfrm>
          <a:off x="7953375" y="2322195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2</xdr:col>
      <xdr:colOff>28575</xdr:colOff>
      <xdr:row>108</xdr:row>
      <xdr:rowOff>161925</xdr:rowOff>
    </xdr:from>
    <xdr:to>
      <xdr:col>4</xdr:col>
      <xdr:colOff>104775</xdr:colOff>
      <xdr:row>109</xdr:row>
      <xdr:rowOff>104775</xdr:rowOff>
    </xdr:to>
    <xdr:sp macro="" textlink="">
      <xdr:nvSpPr>
        <xdr:cNvPr id="369" name="Text Box 64">
          <a:extLst>
            <a:ext uri="{FF2B5EF4-FFF2-40B4-BE49-F238E27FC236}">
              <a16:creationId xmlns:a16="http://schemas.microsoft.com/office/drawing/2014/main" id="{0FDDEE12-3D4C-4B0E-B6B6-6DD231B9EF42}"/>
            </a:ext>
          </a:extLst>
        </xdr:cNvPr>
        <xdr:cNvSpPr txBox="1">
          <a:spLocks noChangeArrowheads="1"/>
        </xdr:cNvSpPr>
      </xdr:nvSpPr>
      <xdr:spPr bwMode="auto">
        <a:xfrm>
          <a:off x="1238250" y="23050500"/>
          <a:ext cx="457200" cy="1333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植　込</a:t>
          </a:r>
        </a:p>
      </xdr:txBody>
    </xdr:sp>
    <xdr:clientData/>
  </xdr:twoCellAnchor>
  <xdr:twoCellAnchor>
    <xdr:from>
      <xdr:col>17</xdr:col>
      <xdr:colOff>0</xdr:colOff>
      <xdr:row>97</xdr:row>
      <xdr:rowOff>9525</xdr:rowOff>
    </xdr:from>
    <xdr:to>
      <xdr:col>18</xdr:col>
      <xdr:colOff>0</xdr:colOff>
      <xdr:row>98</xdr:row>
      <xdr:rowOff>0</xdr:rowOff>
    </xdr:to>
    <xdr:sp macro="" textlink="">
      <xdr:nvSpPr>
        <xdr:cNvPr id="370" name="Oval 65">
          <a:extLst>
            <a:ext uri="{FF2B5EF4-FFF2-40B4-BE49-F238E27FC236}">
              <a16:creationId xmlns:a16="http://schemas.microsoft.com/office/drawing/2014/main" id="{F316CFF4-66E3-490C-9F67-8233804FE63B}"/>
            </a:ext>
          </a:extLst>
        </xdr:cNvPr>
        <xdr:cNvSpPr>
          <a:spLocks noChangeArrowheads="1"/>
        </xdr:cNvSpPr>
      </xdr:nvSpPr>
      <xdr:spPr bwMode="auto">
        <a:xfrm>
          <a:off x="4067175" y="20802600"/>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104775</xdr:colOff>
      <xdr:row>97</xdr:row>
      <xdr:rowOff>0</xdr:rowOff>
    </xdr:from>
    <xdr:to>
      <xdr:col>24</xdr:col>
      <xdr:colOff>104775</xdr:colOff>
      <xdr:row>97</xdr:row>
      <xdr:rowOff>180975</xdr:rowOff>
    </xdr:to>
    <xdr:sp macro="" textlink="">
      <xdr:nvSpPr>
        <xdr:cNvPr id="371" name="Oval 66">
          <a:extLst>
            <a:ext uri="{FF2B5EF4-FFF2-40B4-BE49-F238E27FC236}">
              <a16:creationId xmlns:a16="http://schemas.microsoft.com/office/drawing/2014/main" id="{190DCAD3-262D-454C-AFE6-AFE9F7CD5B6D}"/>
            </a:ext>
          </a:extLst>
        </xdr:cNvPr>
        <xdr:cNvSpPr>
          <a:spLocks noChangeArrowheads="1"/>
        </xdr:cNvSpPr>
      </xdr:nvSpPr>
      <xdr:spPr bwMode="auto">
        <a:xfrm>
          <a:off x="5314950" y="20793075"/>
          <a:ext cx="190500" cy="180975"/>
        </a:xfrm>
        <a:prstGeom prst="ellipse">
          <a:avLst/>
        </a:prstGeom>
        <a:solidFill>
          <a:srgbClr val="FFFFFF"/>
        </a:solidFill>
        <a:ln w="9525">
          <a:solidFill>
            <a:srgbClr val="000000"/>
          </a:solidFill>
          <a:round/>
          <a:headEnd/>
          <a:tailEnd/>
        </a:ln>
      </xdr:spPr>
    </xdr:sp>
    <xdr:clientData/>
  </xdr:twoCellAnchor>
  <xdr:twoCellAnchor>
    <xdr:from>
      <xdr:col>23</xdr:col>
      <xdr:colOff>76200</xdr:colOff>
      <xdr:row>96</xdr:row>
      <xdr:rowOff>161925</xdr:rowOff>
    </xdr:from>
    <xdr:to>
      <xdr:col>24</xdr:col>
      <xdr:colOff>142875</xdr:colOff>
      <xdr:row>98</xdr:row>
      <xdr:rowOff>9525</xdr:rowOff>
    </xdr:to>
    <xdr:grpSp>
      <xdr:nvGrpSpPr>
        <xdr:cNvPr id="372" name="Group 67">
          <a:extLst>
            <a:ext uri="{FF2B5EF4-FFF2-40B4-BE49-F238E27FC236}">
              <a16:creationId xmlns:a16="http://schemas.microsoft.com/office/drawing/2014/main" id="{EF3E86B1-1FE8-4F3D-AA17-802CD87A9916}"/>
            </a:ext>
          </a:extLst>
        </xdr:cNvPr>
        <xdr:cNvGrpSpPr>
          <a:grpSpLocks/>
        </xdr:cNvGrpSpPr>
      </xdr:nvGrpSpPr>
      <xdr:grpSpPr bwMode="auto">
        <a:xfrm>
          <a:off x="5293783" y="20788842"/>
          <a:ext cx="257175" cy="228600"/>
          <a:chOff x="428" y="57"/>
          <a:chExt cx="27" cy="24"/>
        </a:xfrm>
      </xdr:grpSpPr>
      <xdr:sp macro="" textlink="">
        <xdr:nvSpPr>
          <xdr:cNvPr id="373" name="Line 68">
            <a:extLst>
              <a:ext uri="{FF2B5EF4-FFF2-40B4-BE49-F238E27FC236}">
                <a16:creationId xmlns:a16="http://schemas.microsoft.com/office/drawing/2014/main" id="{9306DFAD-355B-7C72-0F31-C045F3782151}"/>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69">
            <a:extLst>
              <a:ext uri="{FF2B5EF4-FFF2-40B4-BE49-F238E27FC236}">
                <a16:creationId xmlns:a16="http://schemas.microsoft.com/office/drawing/2014/main" id="{73A4D5D9-FA79-2EC7-DDB7-305C83531C16}"/>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161925</xdr:colOff>
      <xdr:row>96</xdr:row>
      <xdr:rowOff>161925</xdr:rowOff>
    </xdr:from>
    <xdr:to>
      <xdr:col>18</xdr:col>
      <xdr:colOff>38100</xdr:colOff>
      <xdr:row>98</xdr:row>
      <xdr:rowOff>9525</xdr:rowOff>
    </xdr:to>
    <xdr:grpSp>
      <xdr:nvGrpSpPr>
        <xdr:cNvPr id="375" name="Group 70">
          <a:extLst>
            <a:ext uri="{FF2B5EF4-FFF2-40B4-BE49-F238E27FC236}">
              <a16:creationId xmlns:a16="http://schemas.microsoft.com/office/drawing/2014/main" id="{5485FB05-8D49-4886-9094-361F5F168296}"/>
            </a:ext>
          </a:extLst>
        </xdr:cNvPr>
        <xdr:cNvGrpSpPr>
          <a:grpSpLocks/>
        </xdr:cNvGrpSpPr>
      </xdr:nvGrpSpPr>
      <xdr:grpSpPr bwMode="auto">
        <a:xfrm>
          <a:off x="4046008" y="20788842"/>
          <a:ext cx="257175" cy="228600"/>
          <a:chOff x="428" y="57"/>
          <a:chExt cx="27" cy="24"/>
        </a:xfrm>
      </xdr:grpSpPr>
      <xdr:sp macro="" textlink="">
        <xdr:nvSpPr>
          <xdr:cNvPr id="376" name="Line 71">
            <a:extLst>
              <a:ext uri="{FF2B5EF4-FFF2-40B4-BE49-F238E27FC236}">
                <a16:creationId xmlns:a16="http://schemas.microsoft.com/office/drawing/2014/main" id="{056A3075-D462-B161-1778-25B72492C343}"/>
              </a:ext>
            </a:extLst>
          </xdr:cNvPr>
          <xdr:cNvSpPr>
            <a:spLocks noChangeShapeType="1"/>
          </xdr:cNvSpPr>
        </xdr:nvSpPr>
        <xdr:spPr bwMode="auto">
          <a:xfrm>
            <a:off x="428" y="70"/>
            <a:ext cx="2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7" name="Line 72">
            <a:extLst>
              <a:ext uri="{FF2B5EF4-FFF2-40B4-BE49-F238E27FC236}">
                <a16:creationId xmlns:a16="http://schemas.microsoft.com/office/drawing/2014/main" id="{33D4C1E6-125A-BC4B-D898-3CDB22FADB1D}"/>
              </a:ext>
            </a:extLst>
          </xdr:cNvPr>
          <xdr:cNvSpPr>
            <a:spLocks noChangeShapeType="1"/>
          </xdr:cNvSpPr>
        </xdr:nvSpPr>
        <xdr:spPr bwMode="auto">
          <a:xfrm flipV="1">
            <a:off x="441" y="57"/>
            <a:ext cx="0" cy="2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31</xdr:col>
      <xdr:colOff>142875</xdr:colOff>
      <xdr:row>106</xdr:row>
      <xdr:rowOff>0</xdr:rowOff>
    </xdr:from>
    <xdr:to>
      <xdr:col>35</xdr:col>
      <xdr:colOff>142875</xdr:colOff>
      <xdr:row>106</xdr:row>
      <xdr:rowOff>0</xdr:rowOff>
    </xdr:to>
    <xdr:sp macro="" textlink="">
      <xdr:nvSpPr>
        <xdr:cNvPr id="378" name="Line 73">
          <a:extLst>
            <a:ext uri="{FF2B5EF4-FFF2-40B4-BE49-F238E27FC236}">
              <a16:creationId xmlns:a16="http://schemas.microsoft.com/office/drawing/2014/main" id="{77C35865-C820-4AD0-971A-6C0D4B301623}"/>
            </a:ext>
          </a:extLst>
        </xdr:cNvPr>
        <xdr:cNvSpPr>
          <a:spLocks noChangeShapeType="1"/>
        </xdr:cNvSpPr>
      </xdr:nvSpPr>
      <xdr:spPr bwMode="auto">
        <a:xfrm>
          <a:off x="6877050" y="22507575"/>
          <a:ext cx="762000" cy="0"/>
        </a:xfrm>
        <a:prstGeom prst="line">
          <a:avLst/>
        </a:prstGeom>
        <a:noFill/>
        <a:ln w="9525">
          <a:solidFill>
            <a:srgbClr val="000000"/>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33</xdr:col>
      <xdr:colOff>19050</xdr:colOff>
      <xdr:row>104</xdr:row>
      <xdr:rowOff>161925</xdr:rowOff>
    </xdr:from>
    <xdr:to>
      <xdr:col>34</xdr:col>
      <xdr:colOff>133350</xdr:colOff>
      <xdr:row>105</xdr:row>
      <xdr:rowOff>180975</xdr:rowOff>
    </xdr:to>
    <xdr:sp macro="" textlink="">
      <xdr:nvSpPr>
        <xdr:cNvPr id="379" name="Text Box 74">
          <a:extLst>
            <a:ext uri="{FF2B5EF4-FFF2-40B4-BE49-F238E27FC236}">
              <a16:creationId xmlns:a16="http://schemas.microsoft.com/office/drawing/2014/main" id="{00EC1409-E7CB-45C3-BA29-F2F0B547C977}"/>
            </a:ext>
          </a:extLst>
        </xdr:cNvPr>
        <xdr:cNvSpPr txBox="1">
          <a:spLocks noChangeArrowheads="1"/>
        </xdr:cNvSpPr>
      </xdr:nvSpPr>
      <xdr:spPr bwMode="auto">
        <a:xfrm>
          <a:off x="7134225" y="22288500"/>
          <a:ext cx="304800" cy="2095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４ｍ</a:t>
          </a:r>
        </a:p>
      </xdr:txBody>
    </xdr:sp>
    <xdr:clientData/>
  </xdr:twoCellAnchor>
  <xdr:twoCellAnchor>
    <xdr:from>
      <xdr:col>5</xdr:col>
      <xdr:colOff>95250</xdr:colOff>
      <xdr:row>116</xdr:row>
      <xdr:rowOff>0</xdr:rowOff>
    </xdr:from>
    <xdr:to>
      <xdr:col>32</xdr:col>
      <xdr:colOff>0</xdr:colOff>
      <xdr:row>116</xdr:row>
      <xdr:rowOff>0</xdr:rowOff>
    </xdr:to>
    <xdr:sp macro="" textlink="">
      <xdr:nvSpPr>
        <xdr:cNvPr id="380" name="Line 75">
          <a:extLst>
            <a:ext uri="{FF2B5EF4-FFF2-40B4-BE49-F238E27FC236}">
              <a16:creationId xmlns:a16="http://schemas.microsoft.com/office/drawing/2014/main" id="{78A4D6E4-86C8-46FD-BEF8-A10E260A2062}"/>
            </a:ext>
          </a:extLst>
        </xdr:cNvPr>
        <xdr:cNvSpPr>
          <a:spLocks noChangeShapeType="1"/>
        </xdr:cNvSpPr>
      </xdr:nvSpPr>
      <xdr:spPr bwMode="auto">
        <a:xfrm>
          <a:off x="1876425" y="24412575"/>
          <a:ext cx="5048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115</xdr:row>
      <xdr:rowOff>0</xdr:rowOff>
    </xdr:from>
    <xdr:to>
      <xdr:col>32</xdr:col>
      <xdr:colOff>0</xdr:colOff>
      <xdr:row>116</xdr:row>
      <xdr:rowOff>0</xdr:rowOff>
    </xdr:to>
    <xdr:sp macro="" textlink="">
      <xdr:nvSpPr>
        <xdr:cNvPr id="381" name="Line 76">
          <a:extLst>
            <a:ext uri="{FF2B5EF4-FFF2-40B4-BE49-F238E27FC236}">
              <a16:creationId xmlns:a16="http://schemas.microsoft.com/office/drawing/2014/main" id="{761A48C4-2203-4578-9587-F40B7D80C4D9}"/>
            </a:ext>
          </a:extLst>
        </xdr:cNvPr>
        <xdr:cNvSpPr>
          <a:spLocks noChangeShapeType="1"/>
        </xdr:cNvSpPr>
      </xdr:nvSpPr>
      <xdr:spPr bwMode="auto">
        <a:xfrm flipV="1">
          <a:off x="692467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115</xdr:row>
      <xdr:rowOff>0</xdr:rowOff>
    </xdr:from>
    <xdr:to>
      <xdr:col>17</xdr:col>
      <xdr:colOff>0</xdr:colOff>
      <xdr:row>116</xdr:row>
      <xdr:rowOff>0</xdr:rowOff>
    </xdr:to>
    <xdr:sp macro="" textlink="">
      <xdr:nvSpPr>
        <xdr:cNvPr id="382" name="Line 77">
          <a:extLst>
            <a:ext uri="{FF2B5EF4-FFF2-40B4-BE49-F238E27FC236}">
              <a16:creationId xmlns:a16="http://schemas.microsoft.com/office/drawing/2014/main" id="{5BE53101-89F0-470F-9AB5-51AA54AA2D7B}"/>
            </a:ext>
          </a:extLst>
        </xdr:cNvPr>
        <xdr:cNvSpPr>
          <a:spLocks noChangeShapeType="1"/>
        </xdr:cNvSpPr>
      </xdr:nvSpPr>
      <xdr:spPr bwMode="auto">
        <a:xfrm flipH="1" flipV="1">
          <a:off x="406717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115</xdr:row>
      <xdr:rowOff>0</xdr:rowOff>
    </xdr:from>
    <xdr:to>
      <xdr:col>13</xdr:col>
      <xdr:colOff>0</xdr:colOff>
      <xdr:row>116</xdr:row>
      <xdr:rowOff>0</xdr:rowOff>
    </xdr:to>
    <xdr:sp macro="" textlink="">
      <xdr:nvSpPr>
        <xdr:cNvPr id="383" name="Line 78">
          <a:extLst>
            <a:ext uri="{FF2B5EF4-FFF2-40B4-BE49-F238E27FC236}">
              <a16:creationId xmlns:a16="http://schemas.microsoft.com/office/drawing/2014/main" id="{2BD67FED-A2D9-4854-AAA6-516C86CE2403}"/>
            </a:ext>
          </a:extLst>
        </xdr:cNvPr>
        <xdr:cNvSpPr>
          <a:spLocks noChangeShapeType="1"/>
        </xdr:cNvSpPr>
      </xdr:nvSpPr>
      <xdr:spPr bwMode="auto">
        <a:xfrm flipH="1" flipV="1">
          <a:off x="330517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115</xdr:row>
      <xdr:rowOff>0</xdr:rowOff>
    </xdr:from>
    <xdr:to>
      <xdr:col>5</xdr:col>
      <xdr:colOff>95250</xdr:colOff>
      <xdr:row>116</xdr:row>
      <xdr:rowOff>0</xdr:rowOff>
    </xdr:to>
    <xdr:sp macro="" textlink="">
      <xdr:nvSpPr>
        <xdr:cNvPr id="384" name="Line 79">
          <a:extLst>
            <a:ext uri="{FF2B5EF4-FFF2-40B4-BE49-F238E27FC236}">
              <a16:creationId xmlns:a16="http://schemas.microsoft.com/office/drawing/2014/main" id="{7442BE27-DC1C-478A-B1E0-F1FE582C56E9}"/>
            </a:ext>
          </a:extLst>
        </xdr:cNvPr>
        <xdr:cNvSpPr>
          <a:spLocks noChangeShapeType="1"/>
        </xdr:cNvSpPr>
      </xdr:nvSpPr>
      <xdr:spPr bwMode="auto">
        <a:xfrm flipV="1">
          <a:off x="187642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116</xdr:row>
      <xdr:rowOff>0</xdr:rowOff>
    </xdr:from>
    <xdr:to>
      <xdr:col>13</xdr:col>
      <xdr:colOff>0</xdr:colOff>
      <xdr:row>117</xdr:row>
      <xdr:rowOff>0</xdr:rowOff>
    </xdr:to>
    <xdr:sp macro="" textlink="">
      <xdr:nvSpPr>
        <xdr:cNvPr id="385" name="Text Box 80">
          <a:extLst>
            <a:ext uri="{FF2B5EF4-FFF2-40B4-BE49-F238E27FC236}">
              <a16:creationId xmlns:a16="http://schemas.microsoft.com/office/drawing/2014/main" id="{162CF57B-29D4-40CB-81AB-20A3FAAC2165}"/>
            </a:ext>
          </a:extLst>
        </xdr:cNvPr>
        <xdr:cNvSpPr txBox="1">
          <a:spLocks noChangeArrowheads="1"/>
        </xdr:cNvSpPr>
      </xdr:nvSpPr>
      <xdr:spPr bwMode="auto">
        <a:xfrm>
          <a:off x="1876425" y="24412575"/>
          <a:ext cx="142875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6,500</a:t>
          </a:r>
        </a:p>
      </xdr:txBody>
    </xdr:sp>
    <xdr:clientData/>
  </xdr:twoCellAnchor>
  <xdr:twoCellAnchor>
    <xdr:from>
      <xdr:col>13</xdr:col>
      <xdr:colOff>0</xdr:colOff>
      <xdr:row>116</xdr:row>
      <xdr:rowOff>0</xdr:rowOff>
    </xdr:from>
    <xdr:to>
      <xdr:col>17</xdr:col>
      <xdr:colOff>0</xdr:colOff>
      <xdr:row>117</xdr:row>
      <xdr:rowOff>0</xdr:rowOff>
    </xdr:to>
    <xdr:sp macro="" textlink="">
      <xdr:nvSpPr>
        <xdr:cNvPr id="386" name="Text Box 81">
          <a:extLst>
            <a:ext uri="{FF2B5EF4-FFF2-40B4-BE49-F238E27FC236}">
              <a16:creationId xmlns:a16="http://schemas.microsoft.com/office/drawing/2014/main" id="{43D072F5-7EF8-4C3A-AAD3-40E26C703F35}"/>
            </a:ext>
          </a:extLst>
        </xdr:cNvPr>
        <xdr:cNvSpPr txBox="1">
          <a:spLocks noChangeArrowheads="1"/>
        </xdr:cNvSpPr>
      </xdr:nvSpPr>
      <xdr:spPr bwMode="auto">
        <a:xfrm>
          <a:off x="3305175" y="24412575"/>
          <a:ext cx="7620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3,600</a:t>
          </a:r>
        </a:p>
      </xdr:txBody>
    </xdr:sp>
    <xdr:clientData/>
  </xdr:twoCellAnchor>
  <xdr:twoCellAnchor>
    <xdr:from>
      <xdr:col>17</xdr:col>
      <xdr:colOff>0</xdr:colOff>
      <xdr:row>116</xdr:row>
      <xdr:rowOff>0</xdr:rowOff>
    </xdr:from>
    <xdr:to>
      <xdr:col>32</xdr:col>
      <xdr:colOff>0</xdr:colOff>
      <xdr:row>117</xdr:row>
      <xdr:rowOff>0</xdr:rowOff>
    </xdr:to>
    <xdr:sp macro="" textlink="">
      <xdr:nvSpPr>
        <xdr:cNvPr id="387" name="Text Box 82">
          <a:extLst>
            <a:ext uri="{FF2B5EF4-FFF2-40B4-BE49-F238E27FC236}">
              <a16:creationId xmlns:a16="http://schemas.microsoft.com/office/drawing/2014/main" id="{6B153D06-1359-4B78-A325-B5478EB15CF2}"/>
            </a:ext>
          </a:extLst>
        </xdr:cNvPr>
        <xdr:cNvSpPr txBox="1">
          <a:spLocks noChangeArrowheads="1"/>
        </xdr:cNvSpPr>
      </xdr:nvSpPr>
      <xdr:spPr bwMode="auto">
        <a:xfrm>
          <a:off x="4067175" y="24412575"/>
          <a:ext cx="2857500" cy="190500"/>
        </a:xfrm>
        <a:prstGeom prst="rect">
          <a:avLst/>
        </a:prstGeom>
        <a:no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13,500</a:t>
          </a:r>
        </a:p>
      </xdr:txBody>
    </xdr:sp>
    <xdr:clientData/>
  </xdr:twoCellAnchor>
  <xdr:twoCellAnchor>
    <xdr:from>
      <xdr:col>38</xdr:col>
      <xdr:colOff>0</xdr:colOff>
      <xdr:row>115</xdr:row>
      <xdr:rowOff>0</xdr:rowOff>
    </xdr:from>
    <xdr:to>
      <xdr:col>38</xdr:col>
      <xdr:colOff>0</xdr:colOff>
      <xdr:row>116</xdr:row>
      <xdr:rowOff>0</xdr:rowOff>
    </xdr:to>
    <xdr:sp macro="" textlink="">
      <xdr:nvSpPr>
        <xdr:cNvPr id="388" name="Line 83">
          <a:extLst>
            <a:ext uri="{FF2B5EF4-FFF2-40B4-BE49-F238E27FC236}">
              <a16:creationId xmlns:a16="http://schemas.microsoft.com/office/drawing/2014/main" id="{1E14E00A-8D7A-41FA-9E3F-69BE5696CCFE}"/>
            </a:ext>
          </a:extLst>
        </xdr:cNvPr>
        <xdr:cNvSpPr>
          <a:spLocks noChangeShapeType="1"/>
        </xdr:cNvSpPr>
      </xdr:nvSpPr>
      <xdr:spPr bwMode="auto">
        <a:xfrm flipV="1">
          <a:off x="806767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115</xdr:row>
      <xdr:rowOff>0</xdr:rowOff>
    </xdr:from>
    <xdr:to>
      <xdr:col>39</xdr:col>
      <xdr:colOff>0</xdr:colOff>
      <xdr:row>116</xdr:row>
      <xdr:rowOff>0</xdr:rowOff>
    </xdr:to>
    <xdr:sp macro="" textlink="">
      <xdr:nvSpPr>
        <xdr:cNvPr id="389" name="Line 84">
          <a:extLst>
            <a:ext uri="{FF2B5EF4-FFF2-40B4-BE49-F238E27FC236}">
              <a16:creationId xmlns:a16="http://schemas.microsoft.com/office/drawing/2014/main" id="{ED748799-1689-4A89-8902-F836AA8C9949}"/>
            </a:ext>
          </a:extLst>
        </xdr:cNvPr>
        <xdr:cNvSpPr>
          <a:spLocks noChangeShapeType="1"/>
        </xdr:cNvSpPr>
      </xdr:nvSpPr>
      <xdr:spPr bwMode="auto">
        <a:xfrm flipV="1">
          <a:off x="8258175" y="24222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116</xdr:row>
      <xdr:rowOff>0</xdr:rowOff>
    </xdr:from>
    <xdr:to>
      <xdr:col>40</xdr:col>
      <xdr:colOff>0</xdr:colOff>
      <xdr:row>117</xdr:row>
      <xdr:rowOff>0</xdr:rowOff>
    </xdr:to>
    <xdr:sp macro="" textlink="">
      <xdr:nvSpPr>
        <xdr:cNvPr id="390" name="Text Box 85">
          <a:extLst>
            <a:ext uri="{FF2B5EF4-FFF2-40B4-BE49-F238E27FC236}">
              <a16:creationId xmlns:a16="http://schemas.microsoft.com/office/drawing/2014/main" id="{31E39BEB-CA11-43AF-B3CF-D2AF2804A568}"/>
            </a:ext>
          </a:extLst>
        </xdr:cNvPr>
        <xdr:cNvSpPr txBox="1">
          <a:spLocks noChangeArrowheads="1"/>
        </xdr:cNvSpPr>
      </xdr:nvSpPr>
      <xdr:spPr bwMode="auto">
        <a:xfrm>
          <a:off x="7877175" y="24412575"/>
          <a:ext cx="571500" cy="190500"/>
        </a:xfrm>
        <a:prstGeom prst="rect">
          <a:avLst/>
        </a:prstGeom>
        <a:solidFill>
          <a:srgbClr val="FFFFFF"/>
        </a:solidFill>
        <a:ln w="9525">
          <a:noFill/>
          <a:miter lim="800000"/>
          <a:headEnd/>
          <a:tailEnd/>
        </a:ln>
        <a:effec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Ｐゴシック"/>
              <a:ea typeface="ＭＳ Ｐゴシック"/>
            </a:rPr>
            <a:t>900</a:t>
          </a:r>
        </a:p>
      </xdr:txBody>
    </xdr:sp>
    <xdr:clientData/>
  </xdr:twoCellAnchor>
  <xdr:twoCellAnchor>
    <xdr:from>
      <xdr:col>40</xdr:col>
      <xdr:colOff>0</xdr:colOff>
      <xdr:row>113</xdr:row>
      <xdr:rowOff>0</xdr:rowOff>
    </xdr:from>
    <xdr:to>
      <xdr:col>41</xdr:col>
      <xdr:colOff>0</xdr:colOff>
      <xdr:row>113</xdr:row>
      <xdr:rowOff>0</xdr:rowOff>
    </xdr:to>
    <xdr:sp macro="" textlink="">
      <xdr:nvSpPr>
        <xdr:cNvPr id="391" name="Line 86">
          <a:extLst>
            <a:ext uri="{FF2B5EF4-FFF2-40B4-BE49-F238E27FC236}">
              <a16:creationId xmlns:a16="http://schemas.microsoft.com/office/drawing/2014/main" id="{19F175C2-F539-4183-9AF5-031389371ADC}"/>
            </a:ext>
          </a:extLst>
        </xdr:cNvPr>
        <xdr:cNvSpPr>
          <a:spLocks noChangeShapeType="1"/>
        </xdr:cNvSpPr>
      </xdr:nvSpPr>
      <xdr:spPr bwMode="auto">
        <a:xfrm>
          <a:off x="8448675" y="238410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114</xdr:row>
      <xdr:rowOff>0</xdr:rowOff>
    </xdr:from>
    <xdr:to>
      <xdr:col>41</xdr:col>
      <xdr:colOff>0</xdr:colOff>
      <xdr:row>114</xdr:row>
      <xdr:rowOff>0</xdr:rowOff>
    </xdr:to>
    <xdr:sp macro="" textlink="">
      <xdr:nvSpPr>
        <xdr:cNvPr id="392" name="Line 87">
          <a:extLst>
            <a:ext uri="{FF2B5EF4-FFF2-40B4-BE49-F238E27FC236}">
              <a16:creationId xmlns:a16="http://schemas.microsoft.com/office/drawing/2014/main" id="{F98D6559-F390-4F41-830B-D441A94A86E5}"/>
            </a:ext>
          </a:extLst>
        </xdr:cNvPr>
        <xdr:cNvSpPr>
          <a:spLocks noChangeShapeType="1"/>
        </xdr:cNvSpPr>
      </xdr:nvSpPr>
      <xdr:spPr bwMode="auto">
        <a:xfrm>
          <a:off x="8448675" y="240315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113</xdr:row>
      <xdr:rowOff>0</xdr:rowOff>
    </xdr:from>
    <xdr:to>
      <xdr:col>41</xdr:col>
      <xdr:colOff>0</xdr:colOff>
      <xdr:row>114</xdr:row>
      <xdr:rowOff>0</xdr:rowOff>
    </xdr:to>
    <xdr:sp macro="" textlink="">
      <xdr:nvSpPr>
        <xdr:cNvPr id="393" name="Line 88">
          <a:extLst>
            <a:ext uri="{FF2B5EF4-FFF2-40B4-BE49-F238E27FC236}">
              <a16:creationId xmlns:a16="http://schemas.microsoft.com/office/drawing/2014/main" id="{F6923F16-F3E4-42BA-82EF-B3BD144CE787}"/>
            </a:ext>
          </a:extLst>
        </xdr:cNvPr>
        <xdr:cNvSpPr>
          <a:spLocks noChangeShapeType="1"/>
        </xdr:cNvSpPr>
      </xdr:nvSpPr>
      <xdr:spPr bwMode="auto">
        <a:xfrm flipH="1" flipV="1">
          <a:off x="8639175" y="23841075"/>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66675</xdr:colOff>
      <xdr:row>95</xdr:row>
      <xdr:rowOff>19050</xdr:rowOff>
    </xdr:from>
    <xdr:to>
      <xdr:col>25</xdr:col>
      <xdr:colOff>123825</xdr:colOff>
      <xdr:row>97</xdr:row>
      <xdr:rowOff>0</xdr:rowOff>
    </xdr:to>
    <xdr:sp macro="" textlink="">
      <xdr:nvSpPr>
        <xdr:cNvPr id="394" name="Line 89">
          <a:extLst>
            <a:ext uri="{FF2B5EF4-FFF2-40B4-BE49-F238E27FC236}">
              <a16:creationId xmlns:a16="http://schemas.microsoft.com/office/drawing/2014/main" id="{3C61682A-9991-4C10-94B7-A924275832E4}"/>
            </a:ext>
          </a:extLst>
        </xdr:cNvPr>
        <xdr:cNvSpPr>
          <a:spLocks noChangeShapeType="1"/>
        </xdr:cNvSpPr>
      </xdr:nvSpPr>
      <xdr:spPr bwMode="auto">
        <a:xfrm flipH="1">
          <a:off x="5467350" y="20431125"/>
          <a:ext cx="247650" cy="361950"/>
        </a:xfrm>
        <a:prstGeom prst="line">
          <a:avLst/>
        </a:prstGeom>
        <a:noFill/>
        <a:ln w="952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25</xdr:col>
      <xdr:colOff>133350</xdr:colOff>
      <xdr:row>94</xdr:row>
      <xdr:rowOff>133350</xdr:rowOff>
    </xdr:from>
    <xdr:to>
      <xdr:col>28</xdr:col>
      <xdr:colOff>142875</xdr:colOff>
      <xdr:row>95</xdr:row>
      <xdr:rowOff>76200</xdr:rowOff>
    </xdr:to>
    <xdr:sp macro="" textlink="">
      <xdr:nvSpPr>
        <xdr:cNvPr id="395" name="Text Box 90">
          <a:extLst>
            <a:ext uri="{FF2B5EF4-FFF2-40B4-BE49-F238E27FC236}">
              <a16:creationId xmlns:a16="http://schemas.microsoft.com/office/drawing/2014/main" id="{29B58242-AD7E-4D32-873F-D118019E79AD}"/>
            </a:ext>
          </a:extLst>
        </xdr:cNvPr>
        <xdr:cNvSpPr txBox="1">
          <a:spLocks noChangeArrowheads="1"/>
        </xdr:cNvSpPr>
      </xdr:nvSpPr>
      <xdr:spPr bwMode="auto">
        <a:xfrm>
          <a:off x="5724525" y="20354925"/>
          <a:ext cx="581025" cy="13335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９００　柱</a:t>
          </a:r>
        </a:p>
      </xdr:txBody>
    </xdr:sp>
    <xdr:clientData/>
  </xdr:twoCellAnchor>
  <xdr:twoCellAnchor>
    <xdr:from>
      <xdr:col>13</xdr:col>
      <xdr:colOff>142875</xdr:colOff>
      <xdr:row>96</xdr:row>
      <xdr:rowOff>0</xdr:rowOff>
    </xdr:from>
    <xdr:to>
      <xdr:col>15</xdr:col>
      <xdr:colOff>180975</xdr:colOff>
      <xdr:row>96</xdr:row>
      <xdr:rowOff>0</xdr:rowOff>
    </xdr:to>
    <xdr:sp macro="" textlink="">
      <xdr:nvSpPr>
        <xdr:cNvPr id="396" name="Line 91">
          <a:extLst>
            <a:ext uri="{FF2B5EF4-FFF2-40B4-BE49-F238E27FC236}">
              <a16:creationId xmlns:a16="http://schemas.microsoft.com/office/drawing/2014/main" id="{C084E14C-9817-46CB-BA04-F9152C15FD01}"/>
            </a:ext>
          </a:extLst>
        </xdr:cNvPr>
        <xdr:cNvSpPr>
          <a:spLocks noChangeShapeType="1"/>
        </xdr:cNvSpPr>
      </xdr:nvSpPr>
      <xdr:spPr bwMode="auto">
        <a:xfrm>
          <a:off x="3448050" y="20602575"/>
          <a:ext cx="41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66675</xdr:colOff>
      <xdr:row>110</xdr:row>
      <xdr:rowOff>85725</xdr:rowOff>
    </xdr:from>
    <xdr:to>
      <xdr:col>33</xdr:col>
      <xdr:colOff>28575</xdr:colOff>
      <xdr:row>111</xdr:row>
      <xdr:rowOff>38100</xdr:rowOff>
    </xdr:to>
    <xdr:sp macro="" textlink="">
      <xdr:nvSpPr>
        <xdr:cNvPr id="397" name="Freeform 92">
          <a:extLst>
            <a:ext uri="{FF2B5EF4-FFF2-40B4-BE49-F238E27FC236}">
              <a16:creationId xmlns:a16="http://schemas.microsoft.com/office/drawing/2014/main" id="{1AFE80B7-D972-46B2-9567-82B40D16CA96}"/>
            </a:ext>
          </a:extLst>
        </xdr:cNvPr>
        <xdr:cNvSpPr>
          <a:spLocks/>
        </xdr:cNvSpPr>
      </xdr:nvSpPr>
      <xdr:spPr bwMode="auto">
        <a:xfrm>
          <a:off x="6991350" y="23355300"/>
          <a:ext cx="152400" cy="142875"/>
        </a:xfrm>
        <a:custGeom>
          <a:avLst/>
          <a:gdLst>
            <a:gd name="T0" fmla="*/ 2147483647 w 16"/>
            <a:gd name="T1" fmla="*/ 2147483647 h 15"/>
            <a:gd name="T2" fmla="*/ 2147483647 w 16"/>
            <a:gd name="T3" fmla="*/ 0 h 15"/>
            <a:gd name="T4" fmla="*/ 2147483647 w 16"/>
            <a:gd name="T5" fmla="*/ 2147483647 h 15"/>
            <a:gd name="T6" fmla="*/ 2147483647 w 16"/>
            <a:gd name="T7" fmla="*/ 2147483647 h 15"/>
            <a:gd name="T8" fmla="*/ 0 60000 65536"/>
            <a:gd name="T9" fmla="*/ 0 60000 65536"/>
            <a:gd name="T10" fmla="*/ 0 60000 65536"/>
            <a:gd name="T11" fmla="*/ 0 60000 65536"/>
            <a:gd name="T12" fmla="*/ 0 w 16"/>
            <a:gd name="T13" fmla="*/ 0 h 15"/>
            <a:gd name="T14" fmla="*/ 16 w 16"/>
            <a:gd name="T15" fmla="*/ 15 h 15"/>
          </a:gdLst>
          <a:ahLst/>
          <a:cxnLst>
            <a:cxn ang="T8">
              <a:pos x="T0" y="T1"/>
            </a:cxn>
            <a:cxn ang="T9">
              <a:pos x="T2" y="T3"/>
            </a:cxn>
            <a:cxn ang="T10">
              <a:pos x="T4" y="T5"/>
            </a:cxn>
            <a:cxn ang="T11">
              <a:pos x="T6" y="T7"/>
            </a:cxn>
          </a:cxnLst>
          <a:rect l="T12" t="T13" r="T14" b="T15"/>
          <a:pathLst>
            <a:path w="16" h="15">
              <a:moveTo>
                <a:pt x="8" y="12"/>
              </a:moveTo>
              <a:cubicBezTo>
                <a:pt x="0" y="9"/>
                <a:pt x="4" y="3"/>
                <a:pt x="9" y="0"/>
              </a:cubicBezTo>
              <a:cubicBezTo>
                <a:pt x="14" y="2"/>
                <a:pt x="12" y="4"/>
                <a:pt x="16" y="7"/>
              </a:cubicBezTo>
              <a:cubicBezTo>
                <a:pt x="14" y="15"/>
                <a:pt x="14" y="12"/>
                <a:pt x="8" y="12"/>
              </a:cubicBezTo>
              <a:close/>
            </a:path>
          </a:pathLst>
        </a:custGeom>
        <a:solidFill>
          <a:srgbClr val="FFFFFF"/>
        </a:solidFill>
        <a:ln w="9525" cap="flat" cmpd="sng">
          <a:solidFill>
            <a:srgbClr val="000000"/>
          </a:solidFill>
          <a:prstDash val="solid"/>
          <a:round/>
          <a:headEnd/>
          <a:tailEnd/>
        </a:ln>
      </xdr:spPr>
    </xdr:sp>
    <xdr:clientData/>
  </xdr:twoCellAnchor>
  <xdr:twoCellAnchor>
    <xdr:from>
      <xdr:col>11</xdr:col>
      <xdr:colOff>76200</xdr:colOff>
      <xdr:row>95</xdr:row>
      <xdr:rowOff>0</xdr:rowOff>
    </xdr:from>
    <xdr:to>
      <xdr:col>11</xdr:col>
      <xdr:colOff>76200</xdr:colOff>
      <xdr:row>99</xdr:row>
      <xdr:rowOff>114300</xdr:rowOff>
    </xdr:to>
    <xdr:sp macro="" textlink="">
      <xdr:nvSpPr>
        <xdr:cNvPr id="398" name="Line 93">
          <a:extLst>
            <a:ext uri="{FF2B5EF4-FFF2-40B4-BE49-F238E27FC236}">
              <a16:creationId xmlns:a16="http://schemas.microsoft.com/office/drawing/2014/main" id="{EB83DE2E-16A1-457A-AFC1-33250E81F64D}"/>
            </a:ext>
          </a:extLst>
        </xdr:cNvPr>
        <xdr:cNvSpPr>
          <a:spLocks noChangeShapeType="1"/>
        </xdr:cNvSpPr>
      </xdr:nvSpPr>
      <xdr:spPr bwMode="auto">
        <a:xfrm flipV="1">
          <a:off x="3000375" y="20412075"/>
          <a:ext cx="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666750</xdr:colOff>
      <xdr:row>114</xdr:row>
      <xdr:rowOff>0</xdr:rowOff>
    </xdr:from>
    <xdr:to>
      <xdr:col>13</xdr:col>
      <xdr:colOff>0</xdr:colOff>
      <xdr:row>114</xdr:row>
      <xdr:rowOff>0</xdr:rowOff>
    </xdr:to>
    <xdr:sp macro="" textlink="">
      <xdr:nvSpPr>
        <xdr:cNvPr id="399" name="Line 94">
          <a:extLst>
            <a:ext uri="{FF2B5EF4-FFF2-40B4-BE49-F238E27FC236}">
              <a16:creationId xmlns:a16="http://schemas.microsoft.com/office/drawing/2014/main" id="{BFFC8A70-8CD6-4C0F-9B68-FC3BFF5D9C73}"/>
            </a:ext>
          </a:extLst>
        </xdr:cNvPr>
        <xdr:cNvSpPr>
          <a:spLocks noChangeShapeType="1"/>
        </xdr:cNvSpPr>
      </xdr:nvSpPr>
      <xdr:spPr bwMode="auto">
        <a:xfrm>
          <a:off x="1190625" y="24031575"/>
          <a:ext cx="2114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114</xdr:row>
      <xdr:rowOff>0</xdr:rowOff>
    </xdr:from>
    <xdr:to>
      <xdr:col>39</xdr:col>
      <xdr:colOff>0</xdr:colOff>
      <xdr:row>114</xdr:row>
      <xdr:rowOff>0</xdr:rowOff>
    </xdr:to>
    <xdr:sp macro="" textlink="">
      <xdr:nvSpPr>
        <xdr:cNvPr id="400" name="Line 95">
          <a:extLst>
            <a:ext uri="{FF2B5EF4-FFF2-40B4-BE49-F238E27FC236}">
              <a16:creationId xmlns:a16="http://schemas.microsoft.com/office/drawing/2014/main" id="{A524B0E7-C4AA-4EAB-AEDB-821301583D64}"/>
            </a:ext>
          </a:extLst>
        </xdr:cNvPr>
        <xdr:cNvSpPr>
          <a:spLocks noChangeShapeType="1"/>
        </xdr:cNvSpPr>
      </xdr:nvSpPr>
      <xdr:spPr bwMode="auto">
        <a:xfrm>
          <a:off x="4067175" y="24031575"/>
          <a:ext cx="419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116</xdr:row>
      <xdr:rowOff>0</xdr:rowOff>
    </xdr:from>
    <xdr:to>
      <xdr:col>39</xdr:col>
      <xdr:colOff>0</xdr:colOff>
      <xdr:row>116</xdr:row>
      <xdr:rowOff>0</xdr:rowOff>
    </xdr:to>
    <xdr:sp macro="" textlink="">
      <xdr:nvSpPr>
        <xdr:cNvPr id="401" name="Line 96">
          <a:extLst>
            <a:ext uri="{FF2B5EF4-FFF2-40B4-BE49-F238E27FC236}">
              <a16:creationId xmlns:a16="http://schemas.microsoft.com/office/drawing/2014/main" id="{A9ED8851-65D2-417C-9FBA-B964A401A695}"/>
            </a:ext>
          </a:extLst>
        </xdr:cNvPr>
        <xdr:cNvSpPr>
          <a:spLocks noChangeShapeType="1"/>
        </xdr:cNvSpPr>
      </xdr:nvSpPr>
      <xdr:spPr bwMode="auto">
        <a:xfrm>
          <a:off x="8067675" y="24412575"/>
          <a:ext cx="190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92</xdr:row>
      <xdr:rowOff>209550</xdr:rowOff>
    </xdr:from>
    <xdr:to>
      <xdr:col>18</xdr:col>
      <xdr:colOff>0</xdr:colOff>
      <xdr:row>93</xdr:row>
      <xdr:rowOff>0</xdr:rowOff>
    </xdr:to>
    <xdr:sp macro="" textlink="">
      <xdr:nvSpPr>
        <xdr:cNvPr id="402" name="Text Box 101">
          <a:extLst>
            <a:ext uri="{FF2B5EF4-FFF2-40B4-BE49-F238E27FC236}">
              <a16:creationId xmlns:a16="http://schemas.microsoft.com/office/drawing/2014/main" id="{050102F6-32BA-4911-BB66-111C4F1232A7}"/>
            </a:ext>
          </a:extLst>
        </xdr:cNvPr>
        <xdr:cNvSpPr txBox="1">
          <a:spLocks noChangeArrowheads="1"/>
        </xdr:cNvSpPr>
      </xdr:nvSpPr>
      <xdr:spPr bwMode="auto">
        <a:xfrm>
          <a:off x="1781175" y="19602450"/>
          <a:ext cx="2476500" cy="38100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試食・試飲ブースを設置しない場合</a:t>
          </a:r>
        </a:p>
      </xdr:txBody>
    </xdr:sp>
    <xdr:clientData/>
  </xdr:twoCellAnchor>
  <xdr:twoCellAnchor>
    <xdr:from>
      <xdr:col>1</xdr:col>
      <xdr:colOff>304800</xdr:colOff>
      <xdr:row>92</xdr:row>
      <xdr:rowOff>209550</xdr:rowOff>
    </xdr:from>
    <xdr:to>
      <xdr:col>5</xdr:col>
      <xdr:colOff>0</xdr:colOff>
      <xdr:row>93</xdr:row>
      <xdr:rowOff>0</xdr:rowOff>
    </xdr:to>
    <xdr:sp macro="" textlink="">
      <xdr:nvSpPr>
        <xdr:cNvPr id="403" name="Rectangle 102">
          <a:extLst>
            <a:ext uri="{FF2B5EF4-FFF2-40B4-BE49-F238E27FC236}">
              <a16:creationId xmlns:a16="http://schemas.microsoft.com/office/drawing/2014/main" id="{13E9B89A-25E3-4F1D-985C-CC2FF2B520A5}"/>
            </a:ext>
          </a:extLst>
        </xdr:cNvPr>
        <xdr:cNvSpPr>
          <a:spLocks noChangeArrowheads="1"/>
        </xdr:cNvSpPr>
      </xdr:nvSpPr>
      <xdr:spPr bwMode="auto">
        <a:xfrm>
          <a:off x="828675" y="19602450"/>
          <a:ext cx="952500" cy="38100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配置例　３</a:t>
          </a:r>
        </a:p>
      </xdr:txBody>
    </xdr:sp>
    <xdr:clientData/>
  </xdr:twoCellAnchor>
  <xdr:twoCellAnchor>
    <xdr:from>
      <xdr:col>39</xdr:col>
      <xdr:colOff>0</xdr:colOff>
      <xdr:row>92</xdr:row>
      <xdr:rowOff>571500</xdr:rowOff>
    </xdr:from>
    <xdr:to>
      <xdr:col>43</xdr:col>
      <xdr:colOff>381000</xdr:colOff>
      <xdr:row>95</xdr:row>
      <xdr:rowOff>0</xdr:rowOff>
    </xdr:to>
    <xdr:sp macro="" textlink="">
      <xdr:nvSpPr>
        <xdr:cNvPr id="404" name="Text Box 104">
          <a:extLst>
            <a:ext uri="{FF2B5EF4-FFF2-40B4-BE49-F238E27FC236}">
              <a16:creationId xmlns:a16="http://schemas.microsoft.com/office/drawing/2014/main" id="{9FAD3756-4582-4224-B369-D4C103B904F4}"/>
            </a:ext>
          </a:extLst>
        </xdr:cNvPr>
        <xdr:cNvSpPr txBox="1">
          <a:spLocks noChangeArrowheads="1"/>
        </xdr:cNvSpPr>
      </xdr:nvSpPr>
      <xdr:spPr bwMode="auto">
        <a:xfrm>
          <a:off x="8258175" y="19964400"/>
          <a:ext cx="1143000" cy="4476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9525</xdr:colOff>
      <xdr:row>108</xdr:row>
      <xdr:rowOff>180975</xdr:rowOff>
    </xdr:from>
    <xdr:to>
      <xdr:col>24</xdr:col>
      <xdr:colOff>123825</xdr:colOff>
      <xdr:row>112</xdr:row>
      <xdr:rowOff>180975</xdr:rowOff>
    </xdr:to>
    <xdr:sp macro="" textlink="">
      <xdr:nvSpPr>
        <xdr:cNvPr id="405" name="Rectangle 109" descr="20%">
          <a:extLst>
            <a:ext uri="{FF2B5EF4-FFF2-40B4-BE49-F238E27FC236}">
              <a16:creationId xmlns:a16="http://schemas.microsoft.com/office/drawing/2014/main" id="{3B6452AC-2EBB-4F6F-98B5-8B7AF99CE10A}"/>
            </a:ext>
          </a:extLst>
        </xdr:cNvPr>
        <xdr:cNvSpPr>
          <a:spLocks noChangeArrowheads="1"/>
        </xdr:cNvSpPr>
      </xdr:nvSpPr>
      <xdr:spPr bwMode="auto">
        <a:xfrm rot="5400000">
          <a:off x="4895850" y="23202900"/>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テント③</a:t>
          </a:r>
        </a:p>
      </xdr:txBody>
    </xdr:sp>
    <xdr:clientData/>
  </xdr:twoCellAnchor>
  <xdr:twoCellAnchor>
    <xdr:from>
      <xdr:col>29</xdr:col>
      <xdr:colOff>32808</xdr:colOff>
      <xdr:row>108</xdr:row>
      <xdr:rowOff>175683</xdr:rowOff>
    </xdr:from>
    <xdr:to>
      <xdr:col>31</xdr:col>
      <xdr:colOff>147108</xdr:colOff>
      <xdr:row>112</xdr:row>
      <xdr:rowOff>175683</xdr:rowOff>
    </xdr:to>
    <xdr:sp macro="" textlink="">
      <xdr:nvSpPr>
        <xdr:cNvPr id="406" name="Rectangle 110" descr="20%">
          <a:extLst>
            <a:ext uri="{FF2B5EF4-FFF2-40B4-BE49-F238E27FC236}">
              <a16:creationId xmlns:a16="http://schemas.microsoft.com/office/drawing/2014/main" id="{EB0D805E-70F1-405F-82F9-349CBAEBC0CF}"/>
            </a:ext>
          </a:extLst>
        </xdr:cNvPr>
        <xdr:cNvSpPr>
          <a:spLocks noChangeArrowheads="1"/>
        </xdr:cNvSpPr>
      </xdr:nvSpPr>
      <xdr:spPr bwMode="auto">
        <a:xfrm rot="5400000">
          <a:off x="6252633" y="23197608"/>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テント②</a:t>
          </a:r>
        </a:p>
      </xdr:txBody>
    </xdr:sp>
    <xdr:clientData/>
  </xdr:twoCellAnchor>
  <xdr:twoCellAnchor>
    <xdr:from>
      <xdr:col>30</xdr:col>
      <xdr:colOff>0</xdr:colOff>
      <xdr:row>93</xdr:row>
      <xdr:rowOff>0</xdr:rowOff>
    </xdr:from>
    <xdr:to>
      <xdr:col>43</xdr:col>
      <xdr:colOff>247650</xdr:colOff>
      <xdr:row>96</xdr:row>
      <xdr:rowOff>112058</xdr:rowOff>
    </xdr:to>
    <xdr:grpSp>
      <xdr:nvGrpSpPr>
        <xdr:cNvPr id="407" name="グループ化 113">
          <a:extLst>
            <a:ext uri="{FF2B5EF4-FFF2-40B4-BE49-F238E27FC236}">
              <a16:creationId xmlns:a16="http://schemas.microsoft.com/office/drawing/2014/main" id="{86530CA3-FA5E-432E-A3EA-399847581CE1}"/>
            </a:ext>
          </a:extLst>
        </xdr:cNvPr>
        <xdr:cNvGrpSpPr>
          <a:grpSpLocks/>
        </xdr:cNvGrpSpPr>
      </xdr:nvGrpSpPr>
      <xdr:grpSpPr bwMode="auto">
        <a:xfrm>
          <a:off x="6551083" y="20002500"/>
          <a:ext cx="2724150" cy="736475"/>
          <a:chOff x="6734175" y="485775"/>
          <a:chExt cx="2724150" cy="723900"/>
        </a:xfrm>
      </xdr:grpSpPr>
      <xdr:sp macro="" textlink="">
        <xdr:nvSpPr>
          <xdr:cNvPr id="408" name="Text Box 103">
            <a:extLst>
              <a:ext uri="{FF2B5EF4-FFF2-40B4-BE49-F238E27FC236}">
                <a16:creationId xmlns:a16="http://schemas.microsoft.com/office/drawing/2014/main" id="{BC6AD5A3-E39C-84DB-2ED6-88A33FFF1562}"/>
              </a:ext>
            </a:extLst>
          </xdr:cNvPr>
          <xdr:cNvSpPr txBox="1">
            <a:spLocks noChangeArrowheads="1"/>
          </xdr:cNvSpPr>
        </xdr:nvSpPr>
        <xdr:spPr bwMode="auto">
          <a:xfrm>
            <a:off x="6753225" y="752475"/>
            <a:ext cx="1514475" cy="409575"/>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テント</a:t>
            </a:r>
          </a:p>
          <a:p>
            <a:pPr algn="l" rtl="0">
              <a:lnSpc>
                <a:spcPts val="1000"/>
              </a:lnSpc>
              <a:defRPr sz="1000"/>
            </a:pPr>
            <a:r>
              <a:rPr lang="ja-JP" altLang="en-US" sz="900" b="0" i="0" u="none" strike="noStrike" baseline="0">
                <a:solidFill>
                  <a:srgbClr val="000000"/>
                </a:solidFill>
                <a:latin typeface="ＭＳ Ｐゴシック"/>
                <a:ea typeface="ＭＳ Ｐゴシック"/>
              </a:rPr>
              <a:t>○ 試食・試飲用ブース</a:t>
            </a:r>
          </a:p>
        </xdr:txBody>
      </xdr:sp>
      <xdr:sp macro="" textlink="">
        <xdr:nvSpPr>
          <xdr:cNvPr id="409" name="Text Box 104">
            <a:extLst>
              <a:ext uri="{FF2B5EF4-FFF2-40B4-BE49-F238E27FC236}">
                <a16:creationId xmlns:a16="http://schemas.microsoft.com/office/drawing/2014/main" id="{B2C7CDAE-5EE2-15D5-E22C-965C1A5A345D}"/>
              </a:ext>
            </a:extLst>
          </xdr:cNvPr>
          <xdr:cNvSpPr txBox="1">
            <a:spLocks noChangeArrowheads="1"/>
          </xdr:cNvSpPr>
        </xdr:nvSpPr>
        <xdr:spPr bwMode="auto">
          <a:xfrm>
            <a:off x="8096250" y="704850"/>
            <a:ext cx="1143000" cy="476250"/>
          </a:xfrm>
          <a:prstGeom prst="rect">
            <a:avLst/>
          </a:prstGeom>
          <a:solidFill>
            <a:srgbClr val="FFFFFF"/>
          </a:solidFill>
          <a:ln w="9525">
            <a:noFill/>
            <a:miter lim="800000"/>
            <a:headEnd/>
            <a:tailEnd/>
          </a:ln>
          <a:effectLst/>
        </xdr:spPr>
        <xdr:txBody>
          <a:bodyPr vertOverflow="clip" wrap="square" lIns="27432" tIns="18288" rIns="0" bIns="18288" anchor="ctr" upright="1"/>
          <a:lstStyle/>
          <a:p>
            <a:pPr algn="l" rtl="0">
              <a:lnSpc>
                <a:spcPts val="1200"/>
              </a:lnSpc>
              <a:defRPr sz="1000"/>
            </a:pPr>
            <a:r>
              <a:rPr lang="en-US" altLang="ja-JP" sz="1000" b="0" i="0" u="none" strike="noStrike" baseline="0">
                <a:solidFill>
                  <a:srgbClr val="000000"/>
                </a:solidFill>
                <a:latin typeface="ＭＳ Ｐゴシック"/>
                <a:ea typeface="ＭＳ Ｐゴシック"/>
              </a:rPr>
              <a:t>2.4m×3.6m</a:t>
            </a:r>
          </a:p>
          <a:p>
            <a:pPr algn="l" rtl="0">
              <a:lnSpc>
                <a:spcPts val="1100"/>
              </a:lnSpc>
              <a:defRPr sz="1000"/>
            </a:pPr>
            <a:r>
              <a:rPr lang="en-US" altLang="ja-JP" sz="1000" b="0" i="0" u="none" strike="noStrike" baseline="0">
                <a:solidFill>
                  <a:srgbClr val="000000"/>
                </a:solidFill>
                <a:latin typeface="ＭＳ Ｐゴシック"/>
                <a:ea typeface="ＭＳ Ｐゴシック"/>
              </a:rPr>
              <a:t>2.4m×2.4m</a:t>
            </a:r>
          </a:p>
        </xdr:txBody>
      </xdr:sp>
      <xdr:sp macro="" textlink="">
        <xdr:nvSpPr>
          <xdr:cNvPr id="410" name="Text Box 105">
            <a:extLst>
              <a:ext uri="{FF2B5EF4-FFF2-40B4-BE49-F238E27FC236}">
                <a16:creationId xmlns:a16="http://schemas.microsoft.com/office/drawing/2014/main" id="{ED439323-DF45-64FC-74FD-B5456017A5EF}"/>
              </a:ext>
            </a:extLst>
          </xdr:cNvPr>
          <xdr:cNvSpPr txBox="1">
            <a:spLocks noChangeArrowheads="1"/>
          </xdr:cNvSpPr>
        </xdr:nvSpPr>
        <xdr:spPr bwMode="auto">
          <a:xfrm>
            <a:off x="6924675" y="552450"/>
            <a:ext cx="1143000" cy="17145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テント等の大きさ</a:t>
            </a:r>
          </a:p>
        </xdr:txBody>
      </xdr:sp>
      <xdr:sp macro="" textlink="">
        <xdr:nvSpPr>
          <xdr:cNvPr id="411" name="AutoShape 106">
            <a:extLst>
              <a:ext uri="{FF2B5EF4-FFF2-40B4-BE49-F238E27FC236}">
                <a16:creationId xmlns:a16="http://schemas.microsoft.com/office/drawing/2014/main" id="{F4B60B73-E680-2703-9431-9706B65F94D5}"/>
              </a:ext>
            </a:extLst>
          </xdr:cNvPr>
          <xdr:cNvSpPr>
            <a:spLocks noChangeArrowheads="1"/>
          </xdr:cNvSpPr>
        </xdr:nvSpPr>
        <xdr:spPr bwMode="auto">
          <a:xfrm>
            <a:off x="6734175" y="485775"/>
            <a:ext cx="2724150" cy="723900"/>
          </a:xfrm>
          <a:prstGeom prst="roundRect">
            <a:avLst>
              <a:gd name="adj" fmla="val 9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22</xdr:col>
      <xdr:colOff>15875</xdr:colOff>
      <xdr:row>104</xdr:row>
      <xdr:rowOff>187325</xdr:rowOff>
    </xdr:from>
    <xdr:to>
      <xdr:col>24</xdr:col>
      <xdr:colOff>130175</xdr:colOff>
      <xdr:row>108</xdr:row>
      <xdr:rowOff>187325</xdr:rowOff>
    </xdr:to>
    <xdr:sp macro="" textlink="">
      <xdr:nvSpPr>
        <xdr:cNvPr id="412" name="Rectangle 108" descr="20%">
          <a:extLst>
            <a:ext uri="{FF2B5EF4-FFF2-40B4-BE49-F238E27FC236}">
              <a16:creationId xmlns:a16="http://schemas.microsoft.com/office/drawing/2014/main" id="{78495C60-C059-45CF-8E21-08A4ECB597D5}"/>
            </a:ext>
          </a:extLst>
        </xdr:cNvPr>
        <xdr:cNvSpPr>
          <a:spLocks noChangeArrowheads="1"/>
        </xdr:cNvSpPr>
      </xdr:nvSpPr>
      <xdr:spPr bwMode="auto">
        <a:xfrm rot="5400000">
          <a:off x="4902200" y="22447250"/>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テント</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④</a:t>
          </a:r>
        </a:p>
      </xdr:txBody>
    </xdr:sp>
    <xdr:clientData/>
  </xdr:twoCellAnchor>
  <xdr:twoCellAnchor>
    <xdr:from>
      <xdr:col>13</xdr:col>
      <xdr:colOff>95250</xdr:colOff>
      <xdr:row>102</xdr:row>
      <xdr:rowOff>114300</xdr:rowOff>
    </xdr:from>
    <xdr:to>
      <xdr:col>16</xdr:col>
      <xdr:colOff>95250</xdr:colOff>
      <xdr:row>103</xdr:row>
      <xdr:rowOff>76200</xdr:rowOff>
    </xdr:to>
    <xdr:sp macro="" textlink="">
      <xdr:nvSpPr>
        <xdr:cNvPr id="413" name="Text Box 35">
          <a:extLst>
            <a:ext uri="{FF2B5EF4-FFF2-40B4-BE49-F238E27FC236}">
              <a16:creationId xmlns:a16="http://schemas.microsoft.com/office/drawing/2014/main" id="{536241CC-F9C0-4265-B831-6E564EAE502B}"/>
            </a:ext>
          </a:extLst>
        </xdr:cNvPr>
        <xdr:cNvSpPr txBox="1">
          <a:spLocks noChangeArrowheads="1"/>
        </xdr:cNvSpPr>
      </xdr:nvSpPr>
      <xdr:spPr bwMode="auto">
        <a:xfrm>
          <a:off x="3400425" y="21859875"/>
          <a:ext cx="571500" cy="1524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ctr" rtl="0">
            <a:defRPr sz="1000"/>
          </a:pPr>
          <a:r>
            <a:rPr lang="ja-JP" altLang="en-US" sz="800" b="0" i="0" u="none" strike="noStrike" baseline="0">
              <a:solidFill>
                <a:srgbClr val="000000"/>
              </a:solidFill>
              <a:latin typeface="ＭＳ Ｐゴシック"/>
              <a:ea typeface="ＭＳ Ｐゴシック"/>
            </a:rPr>
            <a:t>ビル通路</a:t>
          </a:r>
        </a:p>
      </xdr:txBody>
    </xdr:sp>
    <xdr:clientData/>
  </xdr:twoCellAnchor>
  <xdr:twoCellAnchor>
    <xdr:from>
      <xdr:col>29</xdr:col>
      <xdr:colOff>37041</xdr:colOff>
      <xdr:row>104</xdr:row>
      <xdr:rowOff>179918</xdr:rowOff>
    </xdr:from>
    <xdr:to>
      <xdr:col>31</xdr:col>
      <xdr:colOff>151341</xdr:colOff>
      <xdr:row>108</xdr:row>
      <xdr:rowOff>179918</xdr:rowOff>
    </xdr:to>
    <xdr:sp macro="" textlink="">
      <xdr:nvSpPr>
        <xdr:cNvPr id="414" name="Rectangle 109" descr="20%">
          <a:extLst>
            <a:ext uri="{FF2B5EF4-FFF2-40B4-BE49-F238E27FC236}">
              <a16:creationId xmlns:a16="http://schemas.microsoft.com/office/drawing/2014/main" id="{3D766D82-A405-461F-940A-015646F0AF79}"/>
            </a:ext>
          </a:extLst>
        </xdr:cNvPr>
        <xdr:cNvSpPr>
          <a:spLocks noChangeArrowheads="1"/>
        </xdr:cNvSpPr>
      </xdr:nvSpPr>
      <xdr:spPr bwMode="auto">
        <a:xfrm rot="5400000">
          <a:off x="6256866" y="22439843"/>
          <a:ext cx="762000" cy="495300"/>
        </a:xfrm>
        <a:prstGeom prst="rect">
          <a:avLst/>
        </a:prstGeom>
        <a:pattFill prst="pct20">
          <a:fgClr>
            <a:srgbClr val="000000"/>
          </a:fgClr>
          <a:bgClr>
            <a:srgbClr val="FFFFFF"/>
          </a:bgClr>
        </a:pattFill>
        <a:ln w="19050">
          <a:solidFill>
            <a:srgbClr val="000000"/>
          </a:solidFill>
          <a:miter lim="800000"/>
          <a:headEnd/>
          <a:tailEnd/>
        </a:ln>
        <a:effec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テント①</a:t>
          </a:r>
        </a:p>
      </xdr:txBody>
    </xdr:sp>
    <xdr:clientData/>
  </xdr:twoCellAnchor>
  <xdr:twoCellAnchor>
    <xdr:from>
      <xdr:col>45</xdr:col>
      <xdr:colOff>156882</xdr:colOff>
      <xdr:row>1</xdr:row>
      <xdr:rowOff>179295</xdr:rowOff>
    </xdr:from>
    <xdr:to>
      <xdr:col>66</xdr:col>
      <xdr:colOff>89647</xdr:colOff>
      <xdr:row>19</xdr:row>
      <xdr:rowOff>10582</xdr:rowOff>
    </xdr:to>
    <xdr:sp macro="" textlink="">
      <xdr:nvSpPr>
        <xdr:cNvPr id="415" name="四角形: 角を丸くする 414">
          <a:extLst>
            <a:ext uri="{FF2B5EF4-FFF2-40B4-BE49-F238E27FC236}">
              <a16:creationId xmlns:a16="http://schemas.microsoft.com/office/drawing/2014/main" id="{CC4F0369-2016-4896-9EF6-82C37309CF23}"/>
            </a:ext>
          </a:extLst>
        </xdr:cNvPr>
        <xdr:cNvSpPr/>
      </xdr:nvSpPr>
      <xdr:spPr>
        <a:xfrm>
          <a:off x="9996207" y="360270"/>
          <a:ext cx="3933265" cy="3641287"/>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記載例を参考にテントの配置図を</a:t>
          </a:r>
          <a:endParaRPr kumimoji="1" lang="en-US" altLang="ja-JP" sz="1600" b="1">
            <a:solidFill>
              <a:schemeClr val="tx1"/>
            </a:solidFill>
          </a:endParaRPr>
        </a:p>
        <a:p>
          <a:pPr algn="l"/>
          <a:r>
            <a:rPr kumimoji="1" lang="ja-JP" altLang="en-US" sz="1600" b="1">
              <a:solidFill>
                <a:schemeClr val="tx1"/>
              </a:solidFill>
            </a:rPr>
            <a:t>作成してください。提出は一番上のものを提出ください。</a:t>
          </a:r>
          <a:endParaRPr kumimoji="1" lang="en-US" altLang="ja-JP" sz="1600" b="1">
            <a:solidFill>
              <a:schemeClr val="tx1"/>
            </a:solidFill>
          </a:endParaRPr>
        </a:p>
        <a:p>
          <a:r>
            <a:rPr kumimoji="1" lang="en-US" altLang="ja-JP" sz="1600" b="1">
              <a:solidFill>
                <a:srgbClr val="FF0000"/>
              </a:solidFill>
              <a:effectLst/>
              <a:latin typeface="+mn-lt"/>
              <a:ea typeface="+mn-ea"/>
              <a:cs typeface="+mn-cs"/>
            </a:rPr>
            <a:t>※</a:t>
          </a:r>
          <a:r>
            <a:rPr kumimoji="1" lang="ja-JP" altLang="en-US" sz="1600" b="1">
              <a:solidFill>
                <a:srgbClr val="FF0000"/>
              </a:solidFill>
              <a:effectLst/>
              <a:latin typeface="+mn-lt"/>
              <a:ea typeface="+mn-ea"/>
              <a:cs typeface="+mn-cs"/>
            </a:rPr>
            <a:t>配置場所</a:t>
          </a:r>
          <a:endParaRPr kumimoji="1" lang="en-US" altLang="ja-JP" sz="1600" b="1">
            <a:solidFill>
              <a:srgbClr val="FF0000"/>
            </a:solidFill>
            <a:effectLst/>
            <a:latin typeface="+mn-lt"/>
            <a:ea typeface="+mn-ea"/>
            <a:cs typeface="+mn-cs"/>
          </a:endParaRPr>
        </a:p>
        <a:p>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取扱食品がある場合、食品</a:t>
          </a:r>
          <a:r>
            <a:rPr kumimoji="1" lang="ja-JP" altLang="en-US" sz="1600" b="1">
              <a:solidFill>
                <a:srgbClr val="FF0000"/>
              </a:solidFill>
              <a:effectLst/>
              <a:latin typeface="+mn-lt"/>
              <a:ea typeface="+mn-ea"/>
              <a:cs typeface="+mn-cs"/>
            </a:rPr>
            <a:t>の</a:t>
          </a:r>
          <a:r>
            <a:rPr kumimoji="1" lang="ja-JP" altLang="ja-JP" sz="1600" b="1">
              <a:solidFill>
                <a:srgbClr val="FF0000"/>
              </a:solidFill>
              <a:effectLst/>
              <a:latin typeface="+mn-lt"/>
              <a:ea typeface="+mn-ea"/>
              <a:cs typeface="+mn-cs"/>
            </a:rPr>
            <a:t>配置</a:t>
          </a:r>
          <a:r>
            <a:rPr kumimoji="1" lang="ja-JP" altLang="en-US" sz="1600" b="1">
              <a:solidFill>
                <a:srgbClr val="FF0000"/>
              </a:solidFill>
              <a:effectLst/>
              <a:latin typeface="+mn-lt"/>
              <a:ea typeface="+mn-ea"/>
              <a:cs typeface="+mn-cs"/>
            </a:rPr>
            <a:t>　</a:t>
          </a:r>
          <a:endParaRPr kumimoji="1" lang="en-US" altLang="ja-JP" sz="1600" b="1">
            <a:solidFill>
              <a:srgbClr val="FF0000"/>
            </a:solidFill>
            <a:effectLst/>
            <a:latin typeface="+mn-lt"/>
            <a:ea typeface="+mn-ea"/>
            <a:cs typeface="+mn-cs"/>
          </a:endParaRPr>
        </a:p>
        <a:p>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場所を余白にご記入ください。</a:t>
          </a:r>
          <a:endParaRPr lang="ja-JP" altLang="ja-JP" sz="1600">
            <a:solidFill>
              <a:srgbClr val="FF0000"/>
            </a:solidFill>
            <a:effectLst/>
          </a:endParaRPr>
        </a:p>
        <a:p>
          <a:r>
            <a:rPr kumimoji="1" lang="ja-JP" altLang="en-US" sz="1600" b="1" baseline="0">
              <a:solidFill>
                <a:srgbClr val="FF0000"/>
              </a:solidFill>
              <a:effectLst/>
              <a:latin typeface="+mn-lt"/>
              <a:ea typeface="+mn-ea"/>
              <a:cs typeface="+mn-cs"/>
            </a:rPr>
            <a:t>  </a:t>
          </a:r>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記入例</a:t>
          </a:r>
          <a:r>
            <a:rPr kumimoji="1" lang="en-US" altLang="ja-JP" sz="1600" b="1">
              <a:solidFill>
                <a:srgbClr val="FF0000"/>
              </a:solidFill>
              <a:effectLst/>
              <a:latin typeface="+mn-lt"/>
              <a:ea typeface="+mn-ea"/>
              <a:cs typeface="+mn-cs"/>
            </a:rPr>
            <a:t>】</a:t>
          </a:r>
          <a:endParaRPr lang="ja-JP" altLang="ja-JP" sz="1600">
            <a:solidFill>
              <a:srgbClr val="FF0000"/>
            </a:solidFill>
            <a:effectLst/>
          </a:endParaRPr>
        </a:p>
        <a:p>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テント①　１焼き菓子　</a:t>
          </a:r>
          <a:endParaRPr lang="ja-JP" altLang="ja-JP" sz="1600">
            <a:solidFill>
              <a:srgbClr val="FF0000"/>
            </a:solidFill>
            <a:effectLst/>
          </a:endParaRPr>
        </a:p>
        <a:p>
          <a:r>
            <a:rPr kumimoji="1" lang="ja-JP" altLang="en-US" sz="1600" b="1">
              <a:solidFill>
                <a:srgbClr val="FF0000"/>
              </a:solidFill>
              <a:effectLst/>
              <a:latin typeface="+mn-lt"/>
              <a:ea typeface="+mn-ea"/>
              <a:cs typeface="+mn-cs"/>
            </a:rPr>
            <a:t>　</a:t>
          </a:r>
          <a:r>
            <a:rPr kumimoji="1" lang="ja-JP" altLang="ja-JP" sz="1600" b="1">
              <a:solidFill>
                <a:srgbClr val="FF0000"/>
              </a:solidFill>
              <a:effectLst/>
              <a:latin typeface="+mn-lt"/>
              <a:ea typeface="+mn-ea"/>
              <a:cs typeface="+mn-cs"/>
            </a:rPr>
            <a:t>テント②　２～３いちご、梨</a:t>
          </a:r>
          <a:endParaRPr kumimoji="1" lang="ja-JP" altLang="en-US" sz="1600" b="1">
            <a:solidFill>
              <a:srgbClr val="FF0000"/>
            </a:solidFill>
          </a:endParaRPr>
        </a:p>
      </xdr:txBody>
    </xdr:sp>
    <xdr:clientData/>
  </xdr:twoCellAnchor>
  <xdr:twoCellAnchor>
    <xdr:from>
      <xdr:col>46</xdr:col>
      <xdr:colOff>95250</xdr:colOff>
      <xdr:row>9</xdr:row>
      <xdr:rowOff>0</xdr:rowOff>
    </xdr:from>
    <xdr:to>
      <xdr:col>62</xdr:col>
      <xdr:colOff>137583</xdr:colOff>
      <xdr:row>17</xdr:row>
      <xdr:rowOff>22225</xdr:rowOff>
    </xdr:to>
    <xdr:sp macro="" textlink="">
      <xdr:nvSpPr>
        <xdr:cNvPr id="416" name="四角形: 角を丸くする 415">
          <a:extLst>
            <a:ext uri="{FF2B5EF4-FFF2-40B4-BE49-F238E27FC236}">
              <a16:creationId xmlns:a16="http://schemas.microsoft.com/office/drawing/2014/main" id="{F9245329-EC57-4AF9-90F2-3F093B01F28F}"/>
            </a:ext>
          </a:extLst>
        </xdr:cNvPr>
        <xdr:cNvSpPr/>
      </xdr:nvSpPr>
      <xdr:spPr>
        <a:xfrm>
          <a:off x="10125075" y="2085975"/>
          <a:ext cx="3090333" cy="15462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b="1">
            <a:solidFill>
              <a:srgbClr val="FF0000"/>
            </a:solidFill>
          </a:endParaRPr>
        </a:p>
      </xdr:txBody>
    </xdr:sp>
    <xdr:clientData/>
  </xdr:twoCellAnchor>
  <xdr:twoCellAnchor>
    <xdr:from>
      <xdr:col>1</xdr:col>
      <xdr:colOff>560915</xdr:colOff>
      <xdr:row>32</xdr:row>
      <xdr:rowOff>465665</xdr:rowOff>
    </xdr:from>
    <xdr:to>
      <xdr:col>15</xdr:col>
      <xdr:colOff>95249</xdr:colOff>
      <xdr:row>42</xdr:row>
      <xdr:rowOff>31749</xdr:rowOff>
    </xdr:to>
    <xdr:sp macro="" textlink="">
      <xdr:nvSpPr>
        <xdr:cNvPr id="417" name="四角形: 角を丸くする 416">
          <a:extLst>
            <a:ext uri="{FF2B5EF4-FFF2-40B4-BE49-F238E27FC236}">
              <a16:creationId xmlns:a16="http://schemas.microsoft.com/office/drawing/2014/main" id="{18442E39-82D4-4D01-8070-35482EDF5F39}"/>
            </a:ext>
          </a:extLst>
        </xdr:cNvPr>
        <xdr:cNvSpPr/>
      </xdr:nvSpPr>
      <xdr:spPr>
        <a:xfrm>
          <a:off x="1084790" y="7133165"/>
          <a:ext cx="2696634" cy="191875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記入例</a:t>
          </a:r>
          <a:r>
            <a:rPr kumimoji="1" lang="en-US" altLang="ja-JP" sz="1200" b="1">
              <a:solidFill>
                <a:srgbClr val="FF0000"/>
              </a:solidFill>
            </a:rPr>
            <a:t>】</a:t>
          </a:r>
        </a:p>
        <a:p>
          <a:pPr algn="l"/>
          <a:r>
            <a:rPr kumimoji="1" lang="ja-JP" altLang="en-US" sz="1200" b="1">
              <a:solidFill>
                <a:srgbClr val="FF0000"/>
              </a:solidFill>
            </a:rPr>
            <a:t>テント①　１焼き菓子　</a:t>
          </a:r>
          <a:endParaRPr kumimoji="1" lang="en-US" altLang="ja-JP" sz="1200" b="1">
            <a:solidFill>
              <a:srgbClr val="FF0000"/>
            </a:solidFill>
          </a:endParaRPr>
        </a:p>
        <a:p>
          <a:pPr algn="l"/>
          <a:r>
            <a:rPr kumimoji="1" lang="ja-JP" altLang="en-US" sz="1200" b="1">
              <a:solidFill>
                <a:srgbClr val="FF0000"/>
              </a:solidFill>
            </a:rPr>
            <a:t>テント②　２～３いちご、梨</a:t>
          </a:r>
          <a:endParaRPr kumimoji="1" lang="en-US" altLang="ja-JP" sz="1200" b="1">
            <a:solidFill>
              <a:srgbClr val="FF0000"/>
            </a:solidFill>
          </a:endParaRPr>
        </a:p>
        <a:p>
          <a:pPr algn="l"/>
          <a:r>
            <a:rPr kumimoji="1" lang="ja-JP" altLang="en-US" sz="1200" b="1">
              <a:solidFill>
                <a:srgbClr val="FF0000"/>
              </a:solidFill>
            </a:rPr>
            <a:t>テント③　４～７野菜</a:t>
          </a:r>
          <a:endParaRPr kumimoji="1" lang="en-US" altLang="ja-JP" sz="1200" b="1">
            <a:solidFill>
              <a:srgbClr val="FF0000"/>
            </a:solidFill>
          </a:endParaRPr>
        </a:p>
        <a:p>
          <a:pPr algn="l"/>
          <a:r>
            <a:rPr kumimoji="1" lang="ja-JP" altLang="en-US" sz="1200" b="1">
              <a:solidFill>
                <a:srgbClr val="FF0000"/>
              </a:solidFill>
            </a:rPr>
            <a:t>テント④　７～</a:t>
          </a:r>
          <a:r>
            <a:rPr kumimoji="1" lang="en-US" altLang="ja-JP" sz="1200" b="1">
              <a:solidFill>
                <a:srgbClr val="FF0000"/>
              </a:solidFill>
            </a:rPr>
            <a:t>10</a:t>
          </a:r>
          <a:r>
            <a:rPr kumimoji="1" lang="ja-JP" altLang="en-US" sz="1200" b="1">
              <a:solidFill>
                <a:srgbClr val="FF0000"/>
              </a:solidFill>
            </a:rPr>
            <a:t>野菜</a:t>
          </a:r>
          <a:endParaRPr kumimoji="1" lang="en-US" altLang="ja-JP" sz="12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試食試飲ブース　いちご</a:t>
          </a:r>
          <a:endParaRPr lang="ja-JP" altLang="ja-JP" sz="1200">
            <a:solidFill>
              <a:srgbClr val="FF0000"/>
            </a:solidFill>
            <a:effectLst/>
          </a:endParaRPr>
        </a:p>
        <a:p>
          <a:pPr algn="l"/>
          <a:endParaRPr kumimoji="1" lang="en-US" altLang="ja-JP" sz="1200" b="1">
            <a:solidFill>
              <a:srgbClr val="FF0000"/>
            </a:solidFill>
          </a:endParaRPr>
        </a:p>
      </xdr:txBody>
    </xdr:sp>
    <xdr:clientData/>
  </xdr:twoCellAnchor>
  <xdr:twoCellAnchor>
    <xdr:from>
      <xdr:col>1</xdr:col>
      <xdr:colOff>680508</xdr:colOff>
      <xdr:row>1</xdr:row>
      <xdr:rowOff>591608</xdr:rowOff>
    </xdr:from>
    <xdr:to>
      <xdr:col>16</xdr:col>
      <xdr:colOff>24342</xdr:colOff>
      <xdr:row>10</xdr:row>
      <xdr:rowOff>42333</xdr:rowOff>
    </xdr:to>
    <xdr:sp macro="" textlink="">
      <xdr:nvSpPr>
        <xdr:cNvPr id="418" name="四角形: 角を丸くする 417">
          <a:extLst>
            <a:ext uri="{FF2B5EF4-FFF2-40B4-BE49-F238E27FC236}">
              <a16:creationId xmlns:a16="http://schemas.microsoft.com/office/drawing/2014/main" id="{4D101736-0396-4F10-BA0D-FACE4650A0D9}"/>
            </a:ext>
          </a:extLst>
        </xdr:cNvPr>
        <xdr:cNvSpPr/>
      </xdr:nvSpPr>
      <xdr:spPr>
        <a:xfrm>
          <a:off x="1204383" y="772583"/>
          <a:ext cx="2696634" cy="15462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配置場所</a:t>
          </a:r>
          <a:r>
            <a:rPr kumimoji="1" lang="en-US" altLang="ja-JP" sz="1200" b="1">
              <a:solidFill>
                <a:sysClr val="windowText" lastClr="000000"/>
              </a:solidFill>
            </a:rPr>
            <a:t>※</a:t>
          </a:r>
        </a:p>
        <a:p>
          <a:pPr algn="l"/>
          <a:r>
            <a:rPr kumimoji="1" lang="ja-JP" altLang="en-US" sz="1200" b="1">
              <a:solidFill>
                <a:sysClr val="windowText" lastClr="000000"/>
              </a:solidFill>
            </a:rPr>
            <a:t>テント①　</a:t>
          </a:r>
          <a:endParaRPr kumimoji="1" lang="en-US" altLang="ja-JP" sz="1200" b="1">
            <a:solidFill>
              <a:sysClr val="windowText" lastClr="000000"/>
            </a:solidFill>
          </a:endParaRPr>
        </a:p>
        <a:p>
          <a:pPr algn="l"/>
          <a:r>
            <a:rPr kumimoji="1" lang="ja-JP" altLang="en-US" sz="1200" b="1">
              <a:solidFill>
                <a:sysClr val="windowText" lastClr="000000"/>
              </a:solidFill>
            </a:rPr>
            <a:t>テント②　</a:t>
          </a:r>
          <a:endParaRPr kumimoji="1" lang="en-US" altLang="ja-JP" sz="1200" b="1">
            <a:solidFill>
              <a:sysClr val="windowText" lastClr="000000"/>
            </a:solidFill>
          </a:endParaRPr>
        </a:p>
      </xdr:txBody>
    </xdr:sp>
    <xdr:clientData/>
  </xdr:twoCellAnchor>
  <xdr:twoCellAnchor>
    <xdr:from>
      <xdr:col>1</xdr:col>
      <xdr:colOff>550334</xdr:colOff>
      <xdr:row>62</xdr:row>
      <xdr:rowOff>550332</xdr:rowOff>
    </xdr:from>
    <xdr:to>
      <xdr:col>15</xdr:col>
      <xdr:colOff>84668</xdr:colOff>
      <xdr:row>72</xdr:row>
      <xdr:rowOff>21167</xdr:rowOff>
    </xdr:to>
    <xdr:sp macro="" textlink="">
      <xdr:nvSpPr>
        <xdr:cNvPr id="419" name="四角形: 角を丸くする 418">
          <a:extLst>
            <a:ext uri="{FF2B5EF4-FFF2-40B4-BE49-F238E27FC236}">
              <a16:creationId xmlns:a16="http://schemas.microsoft.com/office/drawing/2014/main" id="{0D33D28F-1DAC-4C72-B4D9-E64E631F9FCE}"/>
            </a:ext>
          </a:extLst>
        </xdr:cNvPr>
        <xdr:cNvSpPr/>
      </xdr:nvSpPr>
      <xdr:spPr>
        <a:xfrm>
          <a:off x="1074209" y="13580532"/>
          <a:ext cx="2696634" cy="182351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記入例</a:t>
          </a:r>
          <a:r>
            <a:rPr kumimoji="1" lang="en-US" altLang="ja-JP" sz="1200" b="1">
              <a:solidFill>
                <a:srgbClr val="FF0000"/>
              </a:solidFill>
            </a:rPr>
            <a:t>】</a:t>
          </a:r>
        </a:p>
        <a:p>
          <a:pPr algn="l"/>
          <a:r>
            <a:rPr kumimoji="1" lang="ja-JP" altLang="en-US" sz="1200" b="1">
              <a:solidFill>
                <a:srgbClr val="FF0000"/>
              </a:solidFill>
            </a:rPr>
            <a:t>テント①　１焼き菓子　</a:t>
          </a:r>
          <a:endParaRPr kumimoji="1" lang="en-US" altLang="ja-JP" sz="1200" b="1">
            <a:solidFill>
              <a:srgbClr val="FF0000"/>
            </a:solidFill>
          </a:endParaRPr>
        </a:p>
        <a:p>
          <a:pPr algn="l"/>
          <a:r>
            <a:rPr kumimoji="1" lang="ja-JP" altLang="en-US" sz="1200" b="1">
              <a:solidFill>
                <a:srgbClr val="FF0000"/>
              </a:solidFill>
            </a:rPr>
            <a:t>テント②　２～３いちご、梨</a:t>
          </a:r>
          <a:endParaRPr kumimoji="1" lang="en-US" altLang="ja-JP" sz="1200" b="1">
            <a:solidFill>
              <a:srgbClr val="FF0000"/>
            </a:solidFill>
          </a:endParaRPr>
        </a:p>
        <a:p>
          <a:pPr algn="l"/>
          <a:r>
            <a:rPr kumimoji="1" lang="ja-JP" altLang="en-US" sz="1200" b="1">
              <a:solidFill>
                <a:srgbClr val="FF0000"/>
              </a:solidFill>
            </a:rPr>
            <a:t>テント③　４～７野菜</a:t>
          </a:r>
          <a:endParaRPr kumimoji="1" lang="en-US" altLang="ja-JP" sz="1200" b="1">
            <a:solidFill>
              <a:srgbClr val="FF0000"/>
            </a:solidFill>
          </a:endParaRPr>
        </a:p>
        <a:p>
          <a:pPr algn="l"/>
          <a:r>
            <a:rPr kumimoji="1" lang="ja-JP" altLang="en-US" sz="1200" b="1">
              <a:solidFill>
                <a:srgbClr val="FF0000"/>
              </a:solidFill>
            </a:rPr>
            <a:t>テント④　７～</a:t>
          </a:r>
          <a:r>
            <a:rPr kumimoji="1" lang="en-US" altLang="ja-JP" sz="1200" b="1">
              <a:solidFill>
                <a:srgbClr val="FF0000"/>
              </a:solidFill>
            </a:rPr>
            <a:t>10</a:t>
          </a:r>
          <a:r>
            <a:rPr kumimoji="1" lang="ja-JP" altLang="en-US" sz="1200" b="1">
              <a:solidFill>
                <a:srgbClr val="FF0000"/>
              </a:solidFill>
            </a:rPr>
            <a:t>野菜</a:t>
          </a:r>
          <a:endParaRPr kumimoji="1" lang="en-US" altLang="ja-JP" sz="1200" b="1">
            <a:solidFill>
              <a:srgbClr val="FF0000"/>
            </a:solidFill>
          </a:endParaRPr>
        </a:p>
        <a:p>
          <a:pPr algn="l"/>
          <a:r>
            <a:rPr kumimoji="1" lang="ja-JP" altLang="en-US" sz="1200" b="1">
              <a:solidFill>
                <a:srgbClr val="FF0000"/>
              </a:solidFill>
            </a:rPr>
            <a:t>試食試飲ブース　いちご</a:t>
          </a:r>
          <a:endParaRPr kumimoji="1" lang="en-US" altLang="ja-JP" sz="1200" b="1">
            <a:solidFill>
              <a:srgbClr val="FF0000"/>
            </a:solidFill>
          </a:endParaRPr>
        </a:p>
      </xdr:txBody>
    </xdr:sp>
    <xdr:clientData/>
  </xdr:twoCellAnchor>
  <xdr:twoCellAnchor>
    <xdr:from>
      <xdr:col>1</xdr:col>
      <xdr:colOff>571500</xdr:colOff>
      <xdr:row>92</xdr:row>
      <xdr:rowOff>476250</xdr:rowOff>
    </xdr:from>
    <xdr:to>
      <xdr:col>15</xdr:col>
      <xdr:colOff>105834</xdr:colOff>
      <xdr:row>101</xdr:row>
      <xdr:rowOff>137584</xdr:rowOff>
    </xdr:to>
    <xdr:sp macro="" textlink="">
      <xdr:nvSpPr>
        <xdr:cNvPr id="420" name="四角形: 角を丸くする 419">
          <a:extLst>
            <a:ext uri="{FF2B5EF4-FFF2-40B4-BE49-F238E27FC236}">
              <a16:creationId xmlns:a16="http://schemas.microsoft.com/office/drawing/2014/main" id="{7F225C4D-30A0-4095-9800-C51B6663A1D5}"/>
            </a:ext>
          </a:extLst>
        </xdr:cNvPr>
        <xdr:cNvSpPr/>
      </xdr:nvSpPr>
      <xdr:spPr>
        <a:xfrm>
          <a:off x="1095375" y="19869150"/>
          <a:ext cx="2696634" cy="182350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記入例</a:t>
          </a:r>
          <a:r>
            <a:rPr kumimoji="1" lang="en-US" altLang="ja-JP" sz="1200" b="1">
              <a:solidFill>
                <a:srgbClr val="FF0000"/>
              </a:solidFill>
            </a:rPr>
            <a:t>】</a:t>
          </a:r>
        </a:p>
        <a:p>
          <a:pPr algn="l"/>
          <a:r>
            <a:rPr kumimoji="1" lang="ja-JP" altLang="en-US" sz="1200" b="1">
              <a:solidFill>
                <a:srgbClr val="FF0000"/>
              </a:solidFill>
            </a:rPr>
            <a:t>テント①　１焼き菓子　</a:t>
          </a:r>
          <a:endParaRPr kumimoji="1" lang="en-US" altLang="ja-JP" sz="1200" b="1">
            <a:solidFill>
              <a:srgbClr val="FF0000"/>
            </a:solidFill>
          </a:endParaRPr>
        </a:p>
        <a:p>
          <a:pPr algn="l"/>
          <a:r>
            <a:rPr kumimoji="1" lang="ja-JP" altLang="en-US" sz="1200" b="1">
              <a:solidFill>
                <a:srgbClr val="FF0000"/>
              </a:solidFill>
            </a:rPr>
            <a:t>テント②　２～３いちご、梨</a:t>
          </a:r>
          <a:endParaRPr kumimoji="1" lang="en-US" altLang="ja-JP" sz="1200" b="1">
            <a:solidFill>
              <a:srgbClr val="FF0000"/>
            </a:solidFill>
          </a:endParaRPr>
        </a:p>
        <a:p>
          <a:pPr algn="l"/>
          <a:r>
            <a:rPr kumimoji="1" lang="ja-JP" altLang="en-US" sz="1200" b="1">
              <a:solidFill>
                <a:srgbClr val="FF0000"/>
              </a:solidFill>
            </a:rPr>
            <a:t>テント③　４～７野菜</a:t>
          </a:r>
          <a:endParaRPr kumimoji="1" lang="en-US" altLang="ja-JP" sz="1200" b="1">
            <a:solidFill>
              <a:srgbClr val="FF0000"/>
            </a:solidFill>
          </a:endParaRPr>
        </a:p>
        <a:p>
          <a:pPr algn="l"/>
          <a:r>
            <a:rPr kumimoji="1" lang="ja-JP" altLang="en-US" sz="1200" b="1">
              <a:solidFill>
                <a:srgbClr val="FF0000"/>
              </a:solidFill>
            </a:rPr>
            <a:t>テント④　７～</a:t>
          </a:r>
          <a:r>
            <a:rPr kumimoji="1" lang="en-US" altLang="ja-JP" sz="1200" b="1">
              <a:solidFill>
                <a:srgbClr val="FF0000"/>
              </a:solidFill>
            </a:rPr>
            <a:t>10</a:t>
          </a:r>
          <a:r>
            <a:rPr kumimoji="1" lang="ja-JP" altLang="en-US" sz="1200" b="1">
              <a:solidFill>
                <a:srgbClr val="FF0000"/>
              </a:solidFill>
            </a:rPr>
            <a:t>野菜</a:t>
          </a:r>
          <a:endParaRPr kumimoji="1" lang="en-US" altLang="ja-JP"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201082</xdr:colOff>
      <xdr:row>67</xdr:row>
      <xdr:rowOff>709082</xdr:rowOff>
    </xdr:from>
    <xdr:to>
      <xdr:col>38</xdr:col>
      <xdr:colOff>666749</xdr:colOff>
      <xdr:row>71</xdr:row>
      <xdr:rowOff>211666</xdr:rowOff>
    </xdr:to>
    <xdr:sp macro="" textlink="">
      <xdr:nvSpPr>
        <xdr:cNvPr id="2" name="吹き出し: 角を丸めた四角形 1">
          <a:extLst>
            <a:ext uri="{FF2B5EF4-FFF2-40B4-BE49-F238E27FC236}">
              <a16:creationId xmlns:a16="http://schemas.microsoft.com/office/drawing/2014/main" id="{5C64AA46-F4CB-4D70-8120-CED453CB6BEB}"/>
            </a:ext>
          </a:extLst>
        </xdr:cNvPr>
        <xdr:cNvSpPr/>
      </xdr:nvSpPr>
      <xdr:spPr>
        <a:xfrm>
          <a:off x="7418915" y="17970499"/>
          <a:ext cx="4370917" cy="1079500"/>
        </a:xfrm>
        <a:prstGeom prst="wedgeRoundRectCallout">
          <a:avLst>
            <a:gd name="adj1" fmla="val -59936"/>
            <a:gd name="adj2" fmla="val -13970"/>
            <a:gd name="adj3" fmla="val 16667"/>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232833</xdr:colOff>
      <xdr:row>67</xdr:row>
      <xdr:rowOff>878415</xdr:rowOff>
    </xdr:from>
    <xdr:to>
      <xdr:col>39</xdr:col>
      <xdr:colOff>63500</xdr:colOff>
      <xdr:row>71</xdr:row>
      <xdr:rowOff>137581</xdr:rowOff>
    </xdr:to>
    <xdr:sp macro="" textlink="">
      <xdr:nvSpPr>
        <xdr:cNvPr id="3" name="テキスト ボックス 2">
          <a:extLst>
            <a:ext uri="{FF2B5EF4-FFF2-40B4-BE49-F238E27FC236}">
              <a16:creationId xmlns:a16="http://schemas.microsoft.com/office/drawing/2014/main" id="{07432E47-5070-4977-BD04-A66F6CFC9311}"/>
            </a:ext>
          </a:extLst>
        </xdr:cNvPr>
        <xdr:cNvSpPr txBox="1"/>
      </xdr:nvSpPr>
      <xdr:spPr>
        <a:xfrm>
          <a:off x="7450666" y="18372665"/>
          <a:ext cx="4423834" cy="836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出店期間は、原則１年に５日以下であること。（他の場所での出店期間を含む。）</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32</xdr:col>
      <xdr:colOff>0</xdr:colOff>
      <xdr:row>41</xdr:row>
      <xdr:rowOff>338665</xdr:rowOff>
    </xdr:from>
    <xdr:to>
      <xdr:col>39</xdr:col>
      <xdr:colOff>10584</xdr:colOff>
      <xdr:row>46</xdr:row>
      <xdr:rowOff>201082</xdr:rowOff>
    </xdr:to>
    <xdr:sp macro="" textlink="">
      <xdr:nvSpPr>
        <xdr:cNvPr id="5" name="吹き出し: 角を丸めた四角形 4">
          <a:extLst>
            <a:ext uri="{FF2B5EF4-FFF2-40B4-BE49-F238E27FC236}">
              <a16:creationId xmlns:a16="http://schemas.microsoft.com/office/drawing/2014/main" id="{9F6B3BC1-3706-48D9-BECE-F34935F2AA6B}"/>
            </a:ext>
          </a:extLst>
        </xdr:cNvPr>
        <xdr:cNvSpPr/>
      </xdr:nvSpPr>
      <xdr:spPr>
        <a:xfrm>
          <a:off x="7450667" y="10710332"/>
          <a:ext cx="4370917" cy="1449917"/>
        </a:xfrm>
        <a:prstGeom prst="wedgeRoundRectCallout">
          <a:avLst>
            <a:gd name="adj1" fmla="val -59452"/>
            <a:gd name="adj2" fmla="val -31617"/>
            <a:gd name="adj3" fmla="val 16667"/>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63500</xdr:colOff>
      <xdr:row>42</xdr:row>
      <xdr:rowOff>158749</xdr:rowOff>
    </xdr:from>
    <xdr:to>
      <xdr:col>39</xdr:col>
      <xdr:colOff>127001</xdr:colOff>
      <xdr:row>47</xdr:row>
      <xdr:rowOff>0</xdr:rowOff>
    </xdr:to>
    <xdr:sp macro="" textlink="">
      <xdr:nvSpPr>
        <xdr:cNvPr id="6" name="テキスト ボックス 5">
          <a:extLst>
            <a:ext uri="{FF2B5EF4-FFF2-40B4-BE49-F238E27FC236}">
              <a16:creationId xmlns:a16="http://schemas.microsoft.com/office/drawing/2014/main" id="{F9BF852D-D723-43E4-9186-D8297F14268E}"/>
            </a:ext>
          </a:extLst>
        </xdr:cNvPr>
        <xdr:cNvSpPr txBox="1"/>
      </xdr:nvSpPr>
      <xdr:spPr>
        <a:xfrm>
          <a:off x="7514167" y="10869082"/>
          <a:ext cx="4423834" cy="1322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行事の主催者ではなく、出店する方について記入してください。（出店者ごとに作成）</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押印不要です。</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31</xdr:col>
      <xdr:colOff>222253</xdr:colOff>
      <xdr:row>5</xdr:row>
      <xdr:rowOff>148166</xdr:rowOff>
    </xdr:from>
    <xdr:to>
      <xdr:col>35</xdr:col>
      <xdr:colOff>83531</xdr:colOff>
      <xdr:row>7</xdr:row>
      <xdr:rowOff>275166</xdr:rowOff>
    </xdr:to>
    <xdr:grpSp>
      <xdr:nvGrpSpPr>
        <xdr:cNvPr id="8" name="グループ化 7">
          <a:extLst>
            <a:ext uri="{FF2B5EF4-FFF2-40B4-BE49-F238E27FC236}">
              <a16:creationId xmlns:a16="http://schemas.microsoft.com/office/drawing/2014/main" id="{E54FDDE4-D044-3DA6-3FAF-092C9EE36BEE}"/>
            </a:ext>
          </a:extLst>
        </xdr:cNvPr>
        <xdr:cNvGrpSpPr/>
      </xdr:nvGrpSpPr>
      <xdr:grpSpPr>
        <a:xfrm>
          <a:off x="7440086" y="1481666"/>
          <a:ext cx="1702778" cy="783167"/>
          <a:chOff x="7440084" y="1481666"/>
          <a:chExt cx="1883833" cy="783167"/>
        </a:xfrm>
      </xdr:grpSpPr>
      <xdr:sp macro="" textlink="">
        <xdr:nvSpPr>
          <xdr:cNvPr id="4" name="吹き出し: 角を丸めた四角形 3">
            <a:extLst>
              <a:ext uri="{FF2B5EF4-FFF2-40B4-BE49-F238E27FC236}">
                <a16:creationId xmlns:a16="http://schemas.microsoft.com/office/drawing/2014/main" id="{2B55C120-85D5-4FAD-A1B1-B073AF86A522}"/>
              </a:ext>
            </a:extLst>
          </xdr:cNvPr>
          <xdr:cNvSpPr/>
        </xdr:nvSpPr>
        <xdr:spPr>
          <a:xfrm>
            <a:off x="7440084" y="1481666"/>
            <a:ext cx="1883833" cy="783167"/>
          </a:xfrm>
          <a:prstGeom prst="wedgeRoundRectCallout">
            <a:avLst>
              <a:gd name="adj1" fmla="val -72296"/>
              <a:gd name="adj2" fmla="val -19852"/>
              <a:gd name="adj3" fmla="val 16667"/>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47FBEAF-73D3-4B6C-B137-DBE0D95D01B1}"/>
              </a:ext>
            </a:extLst>
          </xdr:cNvPr>
          <xdr:cNvSpPr txBox="1"/>
        </xdr:nvSpPr>
        <xdr:spPr>
          <a:xfrm>
            <a:off x="7641168" y="1640416"/>
            <a:ext cx="1262497" cy="465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押印不要</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xdr:txBody>
      </xdr:sp>
    </xdr:grpSp>
    <xdr:clientData/>
  </xdr:twoCellAnchor>
  <xdr:twoCellAnchor>
    <xdr:from>
      <xdr:col>31</xdr:col>
      <xdr:colOff>211667</xdr:colOff>
      <xdr:row>61</xdr:row>
      <xdr:rowOff>148168</xdr:rowOff>
    </xdr:from>
    <xdr:to>
      <xdr:col>35</xdr:col>
      <xdr:colOff>72945</xdr:colOff>
      <xdr:row>64</xdr:row>
      <xdr:rowOff>84668</xdr:rowOff>
    </xdr:to>
    <xdr:grpSp>
      <xdr:nvGrpSpPr>
        <xdr:cNvPr id="9" name="グループ化 8">
          <a:extLst>
            <a:ext uri="{FF2B5EF4-FFF2-40B4-BE49-F238E27FC236}">
              <a16:creationId xmlns:a16="http://schemas.microsoft.com/office/drawing/2014/main" id="{57A13DF9-F5EE-491F-A3CA-76C7D43D88F9}"/>
            </a:ext>
          </a:extLst>
        </xdr:cNvPr>
        <xdr:cNvGrpSpPr/>
      </xdr:nvGrpSpPr>
      <xdr:grpSpPr>
        <a:xfrm>
          <a:off x="7429500" y="15748001"/>
          <a:ext cx="1702778" cy="783167"/>
          <a:chOff x="7440084" y="1481666"/>
          <a:chExt cx="1883833" cy="783167"/>
        </a:xfrm>
      </xdr:grpSpPr>
      <xdr:sp macro="" textlink="">
        <xdr:nvSpPr>
          <xdr:cNvPr id="10" name="吹き出し: 角を丸めた四角形 9">
            <a:extLst>
              <a:ext uri="{FF2B5EF4-FFF2-40B4-BE49-F238E27FC236}">
                <a16:creationId xmlns:a16="http://schemas.microsoft.com/office/drawing/2014/main" id="{686883B9-9FE3-3C8D-2E7C-5CC35904159E}"/>
              </a:ext>
            </a:extLst>
          </xdr:cNvPr>
          <xdr:cNvSpPr/>
        </xdr:nvSpPr>
        <xdr:spPr>
          <a:xfrm>
            <a:off x="7440084" y="1481666"/>
            <a:ext cx="1883833" cy="783167"/>
          </a:xfrm>
          <a:prstGeom prst="wedgeRoundRectCallout">
            <a:avLst>
              <a:gd name="adj1" fmla="val -72296"/>
              <a:gd name="adj2" fmla="val -19852"/>
              <a:gd name="adj3" fmla="val 16667"/>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5FD174C0-52D6-3799-9C6F-DE49D607A50D}"/>
              </a:ext>
            </a:extLst>
          </xdr:cNvPr>
          <xdr:cNvSpPr txBox="1"/>
        </xdr:nvSpPr>
        <xdr:spPr>
          <a:xfrm>
            <a:off x="7641168" y="1640416"/>
            <a:ext cx="1262497" cy="465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押印不要</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603250</xdr:colOff>
      <xdr:row>3</xdr:row>
      <xdr:rowOff>317499</xdr:rowOff>
    </xdr:from>
    <xdr:to>
      <xdr:col>22</xdr:col>
      <xdr:colOff>142875</xdr:colOff>
      <xdr:row>10</xdr:row>
      <xdr:rowOff>111125</xdr:rowOff>
    </xdr:to>
    <xdr:sp macro="" textlink="">
      <xdr:nvSpPr>
        <xdr:cNvPr id="2" name="吹き出し: 角を丸めた四角形 1">
          <a:extLst>
            <a:ext uri="{FF2B5EF4-FFF2-40B4-BE49-F238E27FC236}">
              <a16:creationId xmlns:a16="http://schemas.microsoft.com/office/drawing/2014/main" id="{B1CA52E0-16E7-429F-84CD-E16563D6389B}"/>
            </a:ext>
          </a:extLst>
        </xdr:cNvPr>
        <xdr:cNvSpPr/>
      </xdr:nvSpPr>
      <xdr:spPr>
        <a:xfrm>
          <a:off x="8832850" y="955674"/>
          <a:ext cx="6397625" cy="1536701"/>
        </a:xfrm>
        <a:prstGeom prst="wedgeRoundRectCallout">
          <a:avLst>
            <a:gd name="adj1" fmla="val -59452"/>
            <a:gd name="adj2" fmla="val -31617"/>
            <a:gd name="adj3" fmla="val 16667"/>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174625</xdr:colOff>
      <xdr:row>3</xdr:row>
      <xdr:rowOff>507999</xdr:rowOff>
    </xdr:from>
    <xdr:to>
      <xdr:col>21</xdr:col>
      <xdr:colOff>428625</xdr:colOff>
      <xdr:row>10</xdr:row>
      <xdr:rowOff>206375</xdr:rowOff>
    </xdr:to>
    <xdr:sp macro="" textlink="">
      <xdr:nvSpPr>
        <xdr:cNvPr id="3" name="テキスト ボックス 2">
          <a:extLst>
            <a:ext uri="{FF2B5EF4-FFF2-40B4-BE49-F238E27FC236}">
              <a16:creationId xmlns:a16="http://schemas.microsoft.com/office/drawing/2014/main" id="{5B1F7DA4-4143-4071-899D-7D80B95CDADD}"/>
            </a:ext>
          </a:extLst>
        </xdr:cNvPr>
        <xdr:cNvSpPr txBox="1"/>
      </xdr:nvSpPr>
      <xdr:spPr>
        <a:xfrm>
          <a:off x="9090025" y="955674"/>
          <a:ext cx="5740400" cy="163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「試飲・試食の方法」について、</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農産物等をカットして試食する場合、</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どこでカットし、どのように提供するのかご記入ください。</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（イベントスペース内ではカットはできません。）</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（例）衛生設備の整った場所で事前にカットし、</a:t>
          </a:r>
          <a:endParaRPr kumimoji="1" lang="en-US" altLang="ja-JP" sz="16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n-lt"/>
              <a:ea typeface="+mn-ea"/>
              <a:cs typeface="+mn-cs"/>
            </a:rPr>
            <a:t>　　　パックに入れて提供。</a:t>
          </a: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crdfs2018\JCRDfile\&#9314;&#25391;&#33288;&#37096;\02%20&#22320;&#22495;&#12389;&#12367;&#12426;&#24773;&#22577;&#35506;\&#9314;&#12300;&#26085;&#26412;&#27211;&#12452;&#12505;&#12531;&#12488;&#12473;&#12506;&#12540;&#12473;&#12301;&#22320;&#22495;&#29987;&#21697;&#12539;&#35251;&#20809;&#12362;&#12371;&#12375;&#20419;&#36914;&#25903;&#25588;&#20107;&#26989;\2020\02_&#21215;&#38598;\5%20&#30003;&#35531;&#26360;\&#12304;&#38598;&#32004;&#12305;R2&#21033;&#29992;&#30003;&#36796;&#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都道府県市町村"/>
      <sheetName val="（記載例）"/>
      <sheetName val="R2年度負担金"/>
      <sheetName val="2020カレンダー (2)"/>
      <sheetName val="利用決定通知"/>
      <sheetName val="データシート"/>
      <sheetName val="2020カレンダー"/>
      <sheetName val="入力シート"/>
      <sheetName val="2020カレンダー １～３"/>
      <sheetName val="理事長協議用の一覧表"/>
      <sheetName val="追加募集"/>
      <sheetName val="2020カレンダー (理事長協議用)"/>
      <sheetName val="テント単価表"/>
      <sheetName val="H31出展データ"/>
      <sheetName val="Sheet1"/>
      <sheetName val="選択し"/>
      <sheetName val="自治体コード"/>
      <sheetName val="祝日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v>43950</v>
          </cell>
        </row>
        <row r="2">
          <cell r="A2">
            <v>43954</v>
          </cell>
        </row>
        <row r="3">
          <cell r="A3">
            <v>43955</v>
          </cell>
        </row>
        <row r="4">
          <cell r="A4">
            <v>43955</v>
          </cell>
        </row>
        <row r="5">
          <cell r="A5">
            <v>43956</v>
          </cell>
        </row>
        <row r="6">
          <cell r="A6">
            <v>44032</v>
          </cell>
        </row>
        <row r="7">
          <cell r="A7">
            <v>44054</v>
          </cell>
        </row>
        <row r="8">
          <cell r="A8">
            <v>44095</v>
          </cell>
        </row>
        <row r="9">
          <cell r="A9">
            <v>44096</v>
          </cell>
        </row>
        <row r="10">
          <cell r="A10">
            <v>44116</v>
          </cell>
        </row>
        <row r="11">
          <cell r="A11">
            <v>44138</v>
          </cell>
        </row>
        <row r="12">
          <cell r="A12">
            <v>44158</v>
          </cell>
        </row>
        <row r="13">
          <cell r="A13">
            <v>44197</v>
          </cell>
        </row>
        <row r="14">
          <cell r="A14">
            <v>44207</v>
          </cell>
        </row>
        <row r="15">
          <cell r="A15">
            <v>44238</v>
          </cell>
        </row>
        <row r="16">
          <cell r="A16">
            <v>44250</v>
          </cell>
        </row>
        <row r="17">
          <cell r="A17">
            <v>44275</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docs.google.com/forms/d/e/1FAIpQLSdRmlZvb0haQEu9QHVWsFKlKdeOA_W9FdsJ61uXG4hwJkkS1g/viewform?usp=publish-editor"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hyperlink" Target="tel:03-5202-6138&#12288;FAX:03-5202-0755"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984F-135A-4C2B-BEAD-2902BC4400BD}">
  <sheetPr codeName="Sheet2">
    <tabColor rgb="FFFFCCCC"/>
  </sheetPr>
  <dimension ref="A1:H22"/>
  <sheetViews>
    <sheetView view="pageBreakPreview" topLeftCell="A12" zoomScaleNormal="100" zoomScaleSheetLayoutView="100" workbookViewId="0">
      <selection activeCell="C22" sqref="C22"/>
    </sheetView>
  </sheetViews>
  <sheetFormatPr defaultColWidth="9" defaultRowHeight="19.5"/>
  <cols>
    <col min="1" max="1" width="9" style="90"/>
    <col min="2" max="2" width="43.875" style="89" customWidth="1"/>
    <col min="3" max="3" width="15.5" style="90" customWidth="1"/>
    <col min="4" max="4" width="19.25" style="89" bestFit="1" customWidth="1"/>
    <col min="5" max="16384" width="9" style="89"/>
  </cols>
  <sheetData>
    <row r="1" spans="1:8" ht="32.25" customHeight="1">
      <c r="A1" s="169" t="s">
        <v>5718</v>
      </c>
      <c r="B1" s="169"/>
      <c r="C1" s="169"/>
      <c r="D1" s="169"/>
    </row>
    <row r="2" spans="1:8">
      <c r="A2" s="168" t="s">
        <v>5885</v>
      </c>
      <c r="B2" s="168"/>
      <c r="C2" s="168"/>
      <c r="D2" s="168"/>
    </row>
    <row r="3" spans="1:8" ht="72" customHeight="1">
      <c r="A3" s="170" t="s">
        <v>5884</v>
      </c>
      <c r="B3" s="171"/>
      <c r="C3" s="171"/>
      <c r="D3" s="171"/>
      <c r="E3" s="90"/>
      <c r="F3" s="90"/>
      <c r="G3" s="90"/>
      <c r="H3" s="90"/>
    </row>
    <row r="4" spans="1:8" ht="20.25" customHeight="1">
      <c r="A4" s="168" t="s">
        <v>5886</v>
      </c>
      <c r="B4" s="168"/>
      <c r="C4" s="168"/>
      <c r="D4" s="168"/>
    </row>
    <row r="5" spans="1:8">
      <c r="A5" s="95" t="s">
        <v>5659</v>
      </c>
      <c r="B5" s="95" t="s">
        <v>5660</v>
      </c>
      <c r="C5" s="95" t="s">
        <v>5891</v>
      </c>
      <c r="D5" s="95" t="s">
        <v>5662</v>
      </c>
    </row>
    <row r="6" spans="1:8">
      <c r="A6" s="92">
        <v>1</v>
      </c>
      <c r="B6" s="96" t="s">
        <v>5889</v>
      </c>
      <c r="C6" s="166" t="s">
        <v>5907</v>
      </c>
      <c r="D6" s="94" t="str">
        <f>HYPERLINK("#申請書!A1","申請書へ移動")</f>
        <v>申請書へ移動</v>
      </c>
    </row>
    <row r="7" spans="1:8">
      <c r="A7" s="92">
        <v>2</v>
      </c>
      <c r="B7" s="73" t="s">
        <v>5661</v>
      </c>
      <c r="C7" s="172"/>
      <c r="D7" s="94" t="str">
        <f>HYPERLINK("#申請書!A40","実施計画書へ移動")</f>
        <v>実施計画書へ移動</v>
      </c>
    </row>
    <row r="8" spans="1:8">
      <c r="A8" s="92">
        <v>3</v>
      </c>
      <c r="B8" s="73" t="s">
        <v>44</v>
      </c>
      <c r="C8" s="172"/>
      <c r="D8" s="94" t="str">
        <f>HYPERLINK("#申請書!A79","機材申込書へ移動")</f>
        <v>機材申込書へ移動</v>
      </c>
    </row>
    <row r="9" spans="1:8">
      <c r="A9" s="92">
        <v>4</v>
      </c>
      <c r="B9" s="73" t="s">
        <v>5663</v>
      </c>
      <c r="C9" s="167"/>
      <c r="D9" s="94" t="str">
        <f>HYPERLINK("#平面図!A1","平面図へ移動")</f>
        <v>平面図へ移動</v>
      </c>
    </row>
    <row r="10" spans="1:8">
      <c r="A10" s="89"/>
      <c r="C10" s="89"/>
    </row>
    <row r="11" spans="1:8">
      <c r="A11" s="168" t="s">
        <v>5902</v>
      </c>
      <c r="B11" s="168"/>
      <c r="C11" s="168"/>
      <c r="D11" s="168"/>
    </row>
    <row r="12" spans="1:8">
      <c r="A12" s="95" t="s">
        <v>5659</v>
      </c>
      <c r="B12" s="95" t="s">
        <v>5660</v>
      </c>
      <c r="C12" s="95" t="s">
        <v>5891</v>
      </c>
      <c r="D12" s="95" t="s">
        <v>5662</v>
      </c>
    </row>
    <row r="13" spans="1:8">
      <c r="A13" s="92">
        <v>1</v>
      </c>
      <c r="B13" s="96" t="s">
        <v>5664</v>
      </c>
      <c r="C13" s="166" t="s">
        <v>5907</v>
      </c>
      <c r="D13" s="94" t="str">
        <f>HYPERLINK("#保健所届出!A1","行事開催届へ移動")</f>
        <v>行事開催届へ移動</v>
      </c>
    </row>
    <row r="14" spans="1:8">
      <c r="A14" s="92">
        <v>2</v>
      </c>
      <c r="B14" s="73" t="s">
        <v>5666</v>
      </c>
      <c r="C14" s="172"/>
      <c r="D14" s="94" t="str">
        <f>HYPERLINK("#保健所届出!A39","臨時出店届へ移動")</f>
        <v>臨時出店届へ移動</v>
      </c>
    </row>
    <row r="15" spans="1:8">
      <c r="A15" s="92">
        <v>3</v>
      </c>
      <c r="B15" s="73" t="s">
        <v>5667</v>
      </c>
      <c r="C15" s="172"/>
      <c r="D15" s="94" t="str">
        <f>HYPERLINK("#取扱食品一覧!A1","取扱食品一覧へ移動")</f>
        <v>取扱食品一覧へ移動</v>
      </c>
    </row>
    <row r="16" spans="1:8">
      <c r="A16" s="152">
        <v>4</v>
      </c>
      <c r="B16" s="73" t="s">
        <v>5663</v>
      </c>
      <c r="C16" s="167"/>
      <c r="D16" s="94" t="str">
        <f>HYPERLINK("#平面図!A1","平面図へ移動")</f>
        <v>平面図へ移動</v>
      </c>
    </row>
    <row r="17" spans="1:4">
      <c r="D17" s="91"/>
    </row>
    <row r="18" spans="1:4">
      <c r="A18" s="168" t="s">
        <v>5887</v>
      </c>
      <c r="B18" s="168"/>
      <c r="C18" s="168"/>
      <c r="D18" s="168"/>
    </row>
    <row r="19" spans="1:4">
      <c r="A19" s="95" t="s">
        <v>5659</v>
      </c>
      <c r="B19" s="95" t="s">
        <v>5660</v>
      </c>
      <c r="C19" s="95" t="s">
        <v>5891</v>
      </c>
      <c r="D19" s="95" t="s">
        <v>5662</v>
      </c>
    </row>
    <row r="20" spans="1:4">
      <c r="A20" s="92">
        <v>1</v>
      </c>
      <c r="B20" s="96" t="s">
        <v>5668</v>
      </c>
      <c r="C20" s="166" t="s">
        <v>5907</v>
      </c>
      <c r="D20" s="94" t="str">
        <f>HYPERLINK("#PR文!A1","PR文へ移動")</f>
        <v>PR文へ移動</v>
      </c>
    </row>
    <row r="21" spans="1:4">
      <c r="A21" s="92">
        <v>2</v>
      </c>
      <c r="B21" s="73" t="s">
        <v>5919</v>
      </c>
      <c r="C21" s="167"/>
      <c r="D21" s="93" t="s">
        <v>5669</v>
      </c>
    </row>
    <row r="22" spans="1:4" ht="39">
      <c r="A22" s="92">
        <v>3</v>
      </c>
      <c r="B22" s="73" t="s">
        <v>5928</v>
      </c>
      <c r="C22" s="151" t="s">
        <v>5929</v>
      </c>
      <c r="D22" s="93" t="s">
        <v>5669</v>
      </c>
    </row>
  </sheetData>
  <mergeCells count="9">
    <mergeCell ref="C20:C21"/>
    <mergeCell ref="A11:D11"/>
    <mergeCell ref="A18:D18"/>
    <mergeCell ref="A4:D4"/>
    <mergeCell ref="A1:D1"/>
    <mergeCell ref="A3:D3"/>
    <mergeCell ref="A2:D2"/>
    <mergeCell ref="C6:C9"/>
    <mergeCell ref="C13:C16"/>
  </mergeCells>
  <phoneticPr fontId="1"/>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480B-13D6-429C-9836-F7E0D50DC4CA}">
  <sheetPr codeName="Sheet7">
    <tabColor theme="8" tint="0.39997558519241921"/>
  </sheetPr>
  <dimension ref="A1:D11"/>
  <sheetViews>
    <sheetView view="pageBreakPreview" topLeftCell="A3" zoomScale="80" zoomScaleNormal="100" zoomScaleSheetLayoutView="80" workbookViewId="0">
      <selection activeCell="D10" sqref="D10"/>
    </sheetView>
  </sheetViews>
  <sheetFormatPr defaultRowHeight="18.75"/>
  <cols>
    <col min="1" max="1" width="5.75" bestFit="1" customWidth="1"/>
    <col min="2" max="2" width="49" customWidth="1"/>
    <col min="3" max="3" width="16.375" customWidth="1"/>
    <col min="4" max="4" width="41.5" customWidth="1"/>
  </cols>
  <sheetData>
    <row r="1" spans="1:4" ht="33">
      <c r="A1" s="169" t="s">
        <v>5719</v>
      </c>
      <c r="B1" s="169"/>
      <c r="C1" s="169"/>
      <c r="D1" s="169"/>
    </row>
    <row r="2" spans="1:4" ht="19.5">
      <c r="A2" s="168" t="s">
        <v>5898</v>
      </c>
      <c r="B2" s="168"/>
      <c r="C2" s="168"/>
      <c r="D2" s="168"/>
    </row>
    <row r="3" spans="1:4" ht="105.75" customHeight="1">
      <c r="A3" s="170" t="s">
        <v>5888</v>
      </c>
      <c r="B3" s="171"/>
      <c r="C3" s="171"/>
      <c r="D3" s="171"/>
    </row>
    <row r="4" spans="1:4" ht="19.5">
      <c r="A4" s="168" t="s">
        <v>5899</v>
      </c>
      <c r="B4" s="168"/>
      <c r="C4" s="168"/>
      <c r="D4" s="168"/>
    </row>
    <row r="5" spans="1:4" ht="19.5">
      <c r="A5" s="95" t="s">
        <v>5659</v>
      </c>
      <c r="B5" s="95" t="s">
        <v>5660</v>
      </c>
      <c r="C5" s="95" t="s">
        <v>5891</v>
      </c>
      <c r="D5" s="95" t="s">
        <v>5662</v>
      </c>
    </row>
    <row r="6" spans="1:4" ht="19.5" customHeight="1">
      <c r="A6" s="92">
        <v>1</v>
      </c>
      <c r="B6" s="96" t="s">
        <v>5890</v>
      </c>
      <c r="C6" s="151" t="s">
        <v>5892</v>
      </c>
      <c r="D6" s="94" t="str">
        <f>HYPERLINK("#実績報告書!A1","実績報告書へ移動")</f>
        <v>実績報告書へ移動</v>
      </c>
    </row>
    <row r="7" spans="1:4" ht="19.5">
      <c r="A7" s="90"/>
      <c r="C7" s="90"/>
      <c r="D7" s="141"/>
    </row>
    <row r="8" spans="1:4" ht="19.5">
      <c r="A8" s="168" t="s">
        <v>5900</v>
      </c>
      <c r="B8" s="168"/>
      <c r="C8" s="168"/>
      <c r="D8" s="168"/>
    </row>
    <row r="9" spans="1:4" ht="19.5">
      <c r="A9" s="95" t="s">
        <v>5773</v>
      </c>
      <c r="B9" s="95" t="s">
        <v>5660</v>
      </c>
      <c r="C9" s="95" t="s">
        <v>5891</v>
      </c>
      <c r="D9" s="95" t="s">
        <v>5662</v>
      </c>
    </row>
    <row r="10" spans="1:4" ht="19.5">
      <c r="A10" s="92">
        <v>1</v>
      </c>
      <c r="B10" s="96" t="s">
        <v>5774</v>
      </c>
      <c r="C10" s="92" t="s">
        <v>5893</v>
      </c>
      <c r="D10" s="94" t="s">
        <v>5918</v>
      </c>
    </row>
    <row r="11" spans="1:4" ht="19.5">
      <c r="A11" s="90"/>
      <c r="C11" s="90"/>
      <c r="D11" s="141"/>
    </row>
  </sheetData>
  <mergeCells count="5">
    <mergeCell ref="A1:D1"/>
    <mergeCell ref="A2:D2"/>
    <mergeCell ref="A3:D3"/>
    <mergeCell ref="A4:D4"/>
    <mergeCell ref="A8:D8"/>
  </mergeCells>
  <phoneticPr fontId="1"/>
  <hyperlinks>
    <hyperlink ref="D10" r:id="rId1" xr:uid="{0FB1081B-0B7F-4D70-B7C6-91D16CE67B17}"/>
  </hyperlinks>
  <pageMargins left="0.7" right="0.7" top="0.75" bottom="0.75" header="0.3" footer="0.3"/>
  <pageSetup paperSize="9" scale="71"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7ED6F-7D67-4E17-B461-B10E97188C68}">
  <sheetPr codeName="Sheet8">
    <tabColor theme="8" tint="0.39997558519241921"/>
  </sheetPr>
  <dimension ref="A1:AA36"/>
  <sheetViews>
    <sheetView view="pageBreakPreview" topLeftCell="A25" zoomScaleNormal="100" zoomScaleSheetLayoutView="100" workbookViewId="0">
      <selection activeCell="AJ18" sqref="AJ18"/>
    </sheetView>
  </sheetViews>
  <sheetFormatPr defaultRowHeight="18.75"/>
  <cols>
    <col min="1" max="52" width="3" customWidth="1"/>
  </cols>
  <sheetData>
    <row r="1" spans="1:27">
      <c r="A1" t="s">
        <v>5512</v>
      </c>
    </row>
    <row r="2" spans="1:27">
      <c r="S2" s="199"/>
      <c r="T2" s="199"/>
      <c r="U2" s="199"/>
      <c r="V2" s="199"/>
      <c r="W2" s="199"/>
      <c r="X2" s="199"/>
      <c r="Y2" s="199"/>
      <c r="Z2" s="199"/>
    </row>
    <row r="3" spans="1:27">
      <c r="A3" t="s">
        <v>1</v>
      </c>
    </row>
    <row r="4" spans="1:27">
      <c r="P4" t="s">
        <v>2</v>
      </c>
    </row>
    <row r="5" spans="1:27">
      <c r="O5" s="173">
        <f>申請書DS!C2</f>
        <v>0</v>
      </c>
      <c r="P5" s="173"/>
      <c r="Q5" s="173"/>
      <c r="R5" s="173"/>
      <c r="S5" s="173"/>
      <c r="T5" s="173"/>
      <c r="U5" s="173"/>
      <c r="V5" s="173"/>
      <c r="W5" s="173"/>
      <c r="X5" s="173"/>
      <c r="Y5" s="173"/>
    </row>
    <row r="6" spans="1:27">
      <c r="O6" s="379">
        <f>申請書DS!D2</f>
        <v>0</v>
      </c>
      <c r="P6" s="379"/>
      <c r="Q6" s="379"/>
      <c r="R6" s="379"/>
      <c r="S6" s="379"/>
      <c r="T6" s="379"/>
      <c r="U6" s="379"/>
      <c r="V6" s="379"/>
      <c r="W6" s="379"/>
      <c r="X6" s="379"/>
      <c r="Y6" s="379"/>
    </row>
    <row r="8" spans="1:27">
      <c r="A8" s="235" t="s">
        <v>5867</v>
      </c>
      <c r="B8" s="380"/>
      <c r="C8" s="380"/>
      <c r="D8" s="380"/>
      <c r="E8" s="380"/>
      <c r="F8" s="380"/>
      <c r="G8" s="380"/>
      <c r="H8" s="380"/>
      <c r="I8" s="380"/>
      <c r="J8" s="380"/>
      <c r="K8" s="380"/>
      <c r="L8" s="380"/>
      <c r="M8" s="380"/>
      <c r="N8" s="380"/>
      <c r="O8" s="380"/>
      <c r="P8" s="380"/>
      <c r="Q8" s="380"/>
      <c r="R8" s="380"/>
      <c r="S8" s="380"/>
      <c r="T8" s="380"/>
      <c r="U8" s="380"/>
      <c r="V8" s="380"/>
      <c r="W8" s="380"/>
      <c r="X8" s="380"/>
      <c r="Y8" s="380"/>
      <c r="Z8" s="380"/>
      <c r="AA8" s="380"/>
    </row>
    <row r="9" spans="1:27">
      <c r="A9" s="380"/>
      <c r="B9" s="380"/>
      <c r="C9" s="380"/>
      <c r="D9" s="380"/>
      <c r="E9" s="380"/>
      <c r="F9" s="380"/>
      <c r="G9" s="380"/>
      <c r="H9" s="380"/>
      <c r="I9" s="380"/>
      <c r="J9" s="380"/>
      <c r="K9" s="380"/>
      <c r="L9" s="380"/>
      <c r="M9" s="380"/>
      <c r="N9" s="380"/>
      <c r="O9" s="380"/>
      <c r="P9" s="380"/>
      <c r="Q9" s="380"/>
      <c r="R9" s="380"/>
      <c r="S9" s="380"/>
      <c r="T9" s="380"/>
      <c r="U9" s="380"/>
      <c r="V9" s="380"/>
      <c r="W9" s="380"/>
      <c r="X9" s="380"/>
      <c r="Y9" s="380"/>
      <c r="Z9" s="380"/>
      <c r="AA9" s="380"/>
    </row>
    <row r="10" spans="1:27" ht="9" customHeight="1"/>
    <row r="11" spans="1:27">
      <c r="B11" s="173" t="s">
        <v>62</v>
      </c>
      <c r="C11" s="173"/>
      <c r="D11" s="173"/>
      <c r="E11" s="173"/>
      <c r="F11" s="173"/>
      <c r="G11" s="173"/>
      <c r="H11" s="173"/>
      <c r="I11" s="173"/>
      <c r="J11" s="173"/>
      <c r="K11" s="173"/>
      <c r="L11" s="173"/>
      <c r="M11" s="173"/>
      <c r="N11" s="173"/>
      <c r="O11" s="173"/>
      <c r="P11" s="173"/>
      <c r="Q11" s="173"/>
      <c r="R11" s="173"/>
      <c r="S11" s="173"/>
      <c r="T11" s="173"/>
      <c r="U11" s="173"/>
      <c r="V11" s="173"/>
      <c r="W11" s="173"/>
      <c r="X11" s="173"/>
      <c r="Y11" s="173"/>
    </row>
    <row r="12" spans="1:27">
      <c r="A12" s="183" t="s">
        <v>22</v>
      </c>
      <c r="B12" s="183"/>
      <c r="C12" s="183"/>
      <c r="D12" s="183"/>
      <c r="E12" s="183"/>
      <c r="F12" s="183"/>
      <c r="G12" s="183"/>
      <c r="H12" s="186">
        <f>O5</f>
        <v>0</v>
      </c>
      <c r="I12" s="177"/>
      <c r="J12" s="177"/>
      <c r="K12" s="177"/>
      <c r="L12" s="177"/>
      <c r="M12" s="177"/>
      <c r="N12" s="177"/>
      <c r="O12" s="177"/>
      <c r="P12" s="177"/>
      <c r="Q12" s="177"/>
      <c r="R12" s="177"/>
      <c r="S12" s="177"/>
      <c r="T12" s="177"/>
      <c r="U12" s="177"/>
      <c r="V12" s="177"/>
      <c r="W12" s="177"/>
      <c r="X12" s="177"/>
      <c r="Y12" s="177"/>
      <c r="Z12" s="187"/>
    </row>
    <row r="13" spans="1:27">
      <c r="A13" s="370" t="s">
        <v>70</v>
      </c>
      <c r="B13" s="183" t="s">
        <v>63</v>
      </c>
      <c r="C13" s="183"/>
      <c r="D13" s="183"/>
      <c r="E13" s="183"/>
      <c r="F13" s="183"/>
      <c r="G13" s="183"/>
      <c r="H13" s="204">
        <f>申請書DS!K2</f>
        <v>0</v>
      </c>
      <c r="I13" s="205"/>
      <c r="J13" s="205"/>
      <c r="K13" s="205"/>
      <c r="L13" s="205"/>
      <c r="M13" s="205"/>
      <c r="N13" s="205"/>
      <c r="O13" s="205"/>
      <c r="P13" s="205"/>
      <c r="Q13" s="205"/>
      <c r="R13" s="205"/>
      <c r="S13" s="205"/>
      <c r="T13" s="205"/>
      <c r="U13" s="205"/>
      <c r="V13" s="205"/>
      <c r="W13" s="205"/>
      <c r="X13" s="205"/>
      <c r="Y13" s="205"/>
      <c r="Z13" s="206"/>
    </row>
    <row r="14" spans="1:27">
      <c r="A14" s="370"/>
      <c r="B14" s="183" t="s">
        <v>7</v>
      </c>
      <c r="C14" s="183"/>
      <c r="D14" s="183"/>
      <c r="E14" s="183"/>
      <c r="F14" s="183"/>
      <c r="G14" s="186"/>
      <c r="H14" s="196">
        <f>IF(申請書DS!I2=0,0,申請書DS!I2)</f>
        <v>0</v>
      </c>
      <c r="I14" s="197"/>
      <c r="J14" s="197"/>
      <c r="K14" s="197"/>
      <c r="L14" s="197"/>
      <c r="M14" s="197"/>
      <c r="N14" s="197"/>
      <c r="O14" s="197"/>
      <c r="P14" s="197"/>
      <c r="Q14" s="88" t="str">
        <f>IF(R14="","","～")</f>
        <v/>
      </c>
      <c r="R14" s="197" t="str">
        <f>IF(申請書DS!J2=0,"",申請書DS!J2)</f>
        <v/>
      </c>
      <c r="S14" s="197"/>
      <c r="T14" s="197"/>
      <c r="U14" s="197"/>
      <c r="V14" s="197"/>
      <c r="W14" s="197"/>
      <c r="X14" s="197"/>
      <c r="Y14" s="197"/>
      <c r="Z14" s="261"/>
    </row>
    <row r="15" spans="1:27">
      <c r="A15" s="370"/>
      <c r="B15" s="204" t="s">
        <v>64</v>
      </c>
      <c r="C15" s="205"/>
      <c r="D15" s="205"/>
      <c r="E15" s="205"/>
      <c r="F15" s="205"/>
      <c r="G15" s="206"/>
      <c r="H15" s="186" t="s">
        <v>5879</v>
      </c>
      <c r="I15" s="177"/>
      <c r="J15" s="177"/>
      <c r="K15" s="177" t="s">
        <v>5678</v>
      </c>
      <c r="L15" s="177"/>
      <c r="M15" s="177"/>
      <c r="N15" s="177"/>
      <c r="O15" s="71"/>
      <c r="P15" s="367" t="s">
        <v>5679</v>
      </c>
      <c r="Q15" s="367"/>
      <c r="R15" s="177" t="s">
        <v>5680</v>
      </c>
      <c r="S15" s="177"/>
      <c r="T15" s="177"/>
      <c r="U15" s="177"/>
      <c r="V15" s="177"/>
      <c r="W15" s="177"/>
      <c r="X15" s="71"/>
      <c r="Y15" s="368" t="s">
        <v>5681</v>
      </c>
      <c r="Z15" s="369"/>
    </row>
    <row r="16" spans="1:27">
      <c r="A16" s="370"/>
      <c r="B16" s="208"/>
      <c r="C16" s="209"/>
      <c r="D16" s="209"/>
      <c r="E16" s="209"/>
      <c r="F16" s="209"/>
      <c r="G16" s="210"/>
      <c r="H16" s="186" t="s">
        <v>5880</v>
      </c>
      <c r="I16" s="177"/>
      <c r="J16" s="177"/>
      <c r="K16" s="177" t="s">
        <v>5678</v>
      </c>
      <c r="L16" s="177"/>
      <c r="M16" s="177"/>
      <c r="N16" s="177"/>
      <c r="O16" s="71"/>
      <c r="P16" s="367" t="s">
        <v>5679</v>
      </c>
      <c r="Q16" s="367"/>
      <c r="R16" s="209" t="s">
        <v>5680</v>
      </c>
      <c r="S16" s="209"/>
      <c r="T16" s="209"/>
      <c r="U16" s="209"/>
      <c r="V16" s="209"/>
      <c r="W16" s="209"/>
      <c r="X16" s="72"/>
      <c r="Y16" s="368" t="s">
        <v>5681</v>
      </c>
      <c r="Z16" s="369"/>
    </row>
    <row r="17" spans="1:26">
      <c r="A17" s="370"/>
      <c r="B17" s="186" t="s">
        <v>5536</v>
      </c>
      <c r="C17" s="177"/>
      <c r="D17" s="177"/>
      <c r="E17" s="177"/>
      <c r="F17" s="177"/>
      <c r="G17" s="187"/>
      <c r="H17" s="371">
        <f>申請書!F29</f>
        <v>20000</v>
      </c>
      <c r="I17" s="372"/>
      <c r="J17" s="372"/>
      <c r="K17" s="372"/>
      <c r="L17" s="372"/>
      <c r="M17" s="372"/>
      <c r="N17" s="372"/>
      <c r="O17" s="177" t="s">
        <v>72</v>
      </c>
      <c r="P17" s="177"/>
      <c r="Q17" s="6"/>
      <c r="R17" s="6"/>
      <c r="S17" s="6"/>
      <c r="T17" s="6"/>
      <c r="U17" s="6"/>
      <c r="V17" s="6"/>
      <c r="W17" s="6"/>
      <c r="X17" s="6"/>
      <c r="Y17" s="6"/>
      <c r="Z17" s="7"/>
    </row>
    <row r="18" spans="1:26">
      <c r="A18" s="370"/>
      <c r="B18" s="183" t="s">
        <v>65</v>
      </c>
      <c r="C18" s="183"/>
      <c r="D18" s="183"/>
      <c r="E18" s="183"/>
      <c r="F18" s="183"/>
      <c r="G18" s="183"/>
      <c r="H18" s="204">
        <f>申請書DS!L2</f>
        <v>0</v>
      </c>
      <c r="I18" s="205"/>
      <c r="J18" s="205"/>
      <c r="K18" s="205"/>
      <c r="L18" s="205"/>
      <c r="M18" s="205"/>
      <c r="N18" s="205"/>
      <c r="O18" s="205"/>
      <c r="P18" s="205"/>
      <c r="Q18" s="205"/>
      <c r="R18" s="205"/>
      <c r="S18" s="205"/>
      <c r="T18" s="205"/>
      <c r="U18" s="205"/>
      <c r="V18" s="205"/>
      <c r="W18" s="205"/>
      <c r="X18" s="205"/>
      <c r="Y18" s="205"/>
      <c r="Z18" s="206"/>
    </row>
    <row r="19" spans="1:26">
      <c r="A19" s="370"/>
      <c r="B19" s="183"/>
      <c r="C19" s="183"/>
      <c r="D19" s="183"/>
      <c r="E19" s="183"/>
      <c r="F19" s="183"/>
      <c r="G19" s="183"/>
      <c r="H19" s="208"/>
      <c r="I19" s="209"/>
      <c r="J19" s="209"/>
      <c r="K19" s="209"/>
      <c r="L19" s="209"/>
      <c r="M19" s="209"/>
      <c r="N19" s="209"/>
      <c r="O19" s="209"/>
      <c r="P19" s="209"/>
      <c r="Q19" s="209"/>
      <c r="R19" s="209"/>
      <c r="S19" s="209"/>
      <c r="T19" s="209"/>
      <c r="U19" s="209"/>
      <c r="V19" s="209"/>
      <c r="W19" s="209"/>
      <c r="X19" s="209"/>
      <c r="Y19" s="209"/>
      <c r="Z19" s="210"/>
    </row>
    <row r="20" spans="1:26">
      <c r="A20" s="370"/>
      <c r="B20" s="183" t="s">
        <v>66</v>
      </c>
      <c r="C20" s="183"/>
      <c r="D20" s="183"/>
      <c r="E20" s="183"/>
      <c r="F20" s="183"/>
      <c r="G20" s="183"/>
      <c r="H20" s="373"/>
      <c r="I20" s="374"/>
      <c r="J20" s="374"/>
      <c r="K20" s="374"/>
      <c r="L20" s="374"/>
      <c r="M20" s="374"/>
      <c r="N20" s="374"/>
      <c r="O20" s="374"/>
      <c r="P20" s="374"/>
      <c r="Q20" s="374"/>
      <c r="R20" s="374"/>
      <c r="S20" s="374"/>
      <c r="T20" s="374"/>
      <c r="U20" s="374"/>
      <c r="V20" s="374"/>
      <c r="W20" s="374"/>
      <c r="X20" s="374"/>
      <c r="Y20" s="374"/>
      <c r="Z20" s="375"/>
    </row>
    <row r="21" spans="1:26">
      <c r="A21" s="370"/>
      <c r="B21" s="183"/>
      <c r="C21" s="183"/>
      <c r="D21" s="183"/>
      <c r="E21" s="183"/>
      <c r="F21" s="183"/>
      <c r="G21" s="183"/>
      <c r="H21" s="376"/>
      <c r="I21" s="377"/>
      <c r="J21" s="377"/>
      <c r="K21" s="377"/>
      <c r="L21" s="377"/>
      <c r="M21" s="377"/>
      <c r="N21" s="377"/>
      <c r="O21" s="377"/>
      <c r="P21" s="377"/>
      <c r="Q21" s="377"/>
      <c r="R21" s="377"/>
      <c r="S21" s="377"/>
      <c r="T21" s="377"/>
      <c r="U21" s="377"/>
      <c r="V21" s="377"/>
      <c r="W21" s="377"/>
      <c r="X21" s="377"/>
      <c r="Y21" s="377"/>
      <c r="Z21" s="378"/>
    </row>
    <row r="22" spans="1:26">
      <c r="A22" s="370"/>
      <c r="B22" s="183"/>
      <c r="C22" s="183"/>
      <c r="D22" s="183"/>
      <c r="E22" s="183"/>
      <c r="F22" s="183"/>
      <c r="G22" s="183"/>
      <c r="H22" s="373"/>
      <c r="I22" s="374"/>
      <c r="J22" s="374"/>
      <c r="K22" s="374"/>
      <c r="L22" s="374"/>
      <c r="M22" s="374"/>
      <c r="N22" s="374"/>
      <c r="O22" s="374"/>
      <c r="P22" s="374"/>
      <c r="Q22" s="374"/>
      <c r="R22" s="374"/>
      <c r="S22" s="374"/>
      <c r="T22" s="374"/>
      <c r="U22" s="374"/>
      <c r="V22" s="374"/>
      <c r="W22" s="374"/>
      <c r="X22" s="374"/>
      <c r="Y22" s="374"/>
      <c r="Z22" s="375"/>
    </row>
    <row r="23" spans="1:26">
      <c r="A23" s="370"/>
      <c r="B23" s="183"/>
      <c r="C23" s="183"/>
      <c r="D23" s="183"/>
      <c r="E23" s="183"/>
      <c r="F23" s="183"/>
      <c r="G23" s="183"/>
      <c r="H23" s="387"/>
      <c r="I23" s="388"/>
      <c r="J23" s="388"/>
      <c r="K23" s="388"/>
      <c r="L23" s="388"/>
      <c r="M23" s="388"/>
      <c r="N23" s="388"/>
      <c r="O23" s="388"/>
      <c r="P23" s="388"/>
      <c r="Q23" s="388"/>
      <c r="R23" s="388"/>
      <c r="S23" s="388"/>
      <c r="T23" s="388"/>
      <c r="U23" s="388"/>
      <c r="V23" s="388"/>
      <c r="W23" s="388"/>
      <c r="X23" s="388"/>
      <c r="Y23" s="388"/>
      <c r="Z23" s="389"/>
    </row>
    <row r="24" spans="1:26">
      <c r="A24" s="370"/>
      <c r="B24" s="183" t="s">
        <v>67</v>
      </c>
      <c r="C24" s="183"/>
      <c r="D24" s="183"/>
      <c r="E24" s="183"/>
      <c r="F24" s="183"/>
      <c r="G24" s="186"/>
      <c r="H24" s="390"/>
      <c r="I24" s="391"/>
      <c r="J24" s="391"/>
      <c r="K24" s="391"/>
      <c r="L24" s="391"/>
      <c r="M24" s="391"/>
      <c r="N24" s="391"/>
      <c r="O24" s="177" t="s">
        <v>72</v>
      </c>
      <c r="P24" s="177"/>
      <c r="Q24" s="280" t="s">
        <v>71</v>
      </c>
      <c r="R24" s="280"/>
      <c r="S24" s="280"/>
      <c r="T24" s="280"/>
      <c r="U24" s="280"/>
      <c r="V24" s="280"/>
      <c r="W24" s="280"/>
      <c r="X24" s="280"/>
      <c r="Y24" s="280"/>
      <c r="Z24" s="281"/>
    </row>
    <row r="25" spans="1:26">
      <c r="A25" s="370"/>
      <c r="B25" s="186" t="s">
        <v>5865</v>
      </c>
      <c r="C25" s="177"/>
      <c r="D25" s="177"/>
      <c r="E25" s="177"/>
      <c r="F25" s="177"/>
      <c r="G25" s="187"/>
      <c r="H25" s="390"/>
      <c r="I25" s="391"/>
      <c r="J25" s="391"/>
      <c r="K25" s="391"/>
      <c r="L25" s="391"/>
      <c r="M25" s="391"/>
      <c r="N25" s="391"/>
      <c r="O25" s="177" t="s">
        <v>5864</v>
      </c>
      <c r="P25" s="177"/>
      <c r="Q25" s="379"/>
      <c r="R25" s="379"/>
      <c r="S25" s="379"/>
      <c r="T25" s="379"/>
      <c r="U25" s="379"/>
      <c r="V25" s="379"/>
      <c r="W25" s="379"/>
      <c r="X25" s="379"/>
      <c r="Y25" s="379"/>
      <c r="Z25" s="410"/>
    </row>
    <row r="26" spans="1:26">
      <c r="A26" s="370"/>
      <c r="B26" s="257" t="s">
        <v>69</v>
      </c>
      <c r="C26" s="257"/>
      <c r="D26" s="257"/>
      <c r="E26" s="257"/>
      <c r="F26" s="257"/>
      <c r="G26" s="257"/>
      <c r="H26" s="392"/>
      <c r="I26" s="393"/>
      <c r="J26" s="393"/>
      <c r="K26" s="393"/>
      <c r="L26" s="393"/>
      <c r="M26" s="393"/>
      <c r="N26" s="393"/>
      <c r="O26" s="393"/>
      <c r="P26" s="393"/>
      <c r="Q26" s="393"/>
      <c r="R26" s="393"/>
      <c r="S26" s="393"/>
      <c r="T26" s="393"/>
      <c r="U26" s="393"/>
      <c r="V26" s="393"/>
      <c r="W26" s="393"/>
      <c r="X26" s="393"/>
      <c r="Y26" s="393"/>
      <c r="Z26" s="394"/>
    </row>
    <row r="27" spans="1:26">
      <c r="A27" s="370"/>
      <c r="B27" s="257"/>
      <c r="C27" s="257"/>
      <c r="D27" s="257"/>
      <c r="E27" s="257"/>
      <c r="F27" s="257"/>
      <c r="G27" s="257"/>
      <c r="H27" s="395"/>
      <c r="I27" s="396"/>
      <c r="J27" s="396"/>
      <c r="K27" s="396"/>
      <c r="L27" s="396"/>
      <c r="M27" s="396"/>
      <c r="N27" s="396"/>
      <c r="O27" s="396"/>
      <c r="P27" s="396"/>
      <c r="Q27" s="396"/>
      <c r="R27" s="396"/>
      <c r="S27" s="396"/>
      <c r="T27" s="396"/>
      <c r="U27" s="396"/>
      <c r="V27" s="396"/>
      <c r="W27" s="396"/>
      <c r="X27" s="396"/>
      <c r="Y27" s="396"/>
      <c r="Z27" s="397"/>
    </row>
    <row r="28" spans="1:26" ht="18.75" customHeight="1">
      <c r="A28" s="204" t="s">
        <v>68</v>
      </c>
      <c r="B28" s="205"/>
      <c r="C28" s="205"/>
      <c r="D28" s="205"/>
      <c r="E28" s="205"/>
      <c r="F28" s="205"/>
      <c r="G28" s="206"/>
      <c r="H28" s="398" t="s">
        <v>5504</v>
      </c>
      <c r="I28" s="399"/>
      <c r="J28" s="399"/>
      <c r="K28" s="399"/>
      <c r="L28" s="400"/>
      <c r="M28" s="186" t="s">
        <v>5505</v>
      </c>
      <c r="N28" s="187"/>
      <c r="O28" s="407"/>
      <c r="P28" s="408"/>
      <c r="Q28" s="408"/>
      <c r="R28" s="408"/>
      <c r="S28" s="408"/>
      <c r="T28" s="408"/>
      <c r="U28" s="408"/>
      <c r="V28" s="408"/>
      <c r="W28" s="408"/>
      <c r="X28" s="408"/>
      <c r="Y28" s="408"/>
      <c r="Z28" s="409"/>
    </row>
    <row r="29" spans="1:26">
      <c r="A29" s="193"/>
      <c r="B29" s="203"/>
      <c r="C29" s="203"/>
      <c r="D29" s="203"/>
      <c r="E29" s="203"/>
      <c r="F29" s="203"/>
      <c r="G29" s="207"/>
      <c r="H29" s="401"/>
      <c r="I29" s="402"/>
      <c r="J29" s="402"/>
      <c r="K29" s="402"/>
      <c r="L29" s="403"/>
      <c r="M29" s="186" t="s">
        <v>74</v>
      </c>
      <c r="N29" s="187"/>
      <c r="O29" s="213"/>
      <c r="P29" s="214"/>
      <c r="Q29" s="214"/>
      <c r="R29" s="214"/>
      <c r="S29" s="214"/>
      <c r="T29" s="214"/>
      <c r="U29" s="214"/>
      <c r="V29" s="214"/>
      <c r="W29" s="214"/>
      <c r="X29" s="214"/>
      <c r="Y29" s="214"/>
      <c r="Z29" s="215"/>
    </row>
    <row r="30" spans="1:26">
      <c r="A30" s="193"/>
      <c r="B30" s="203"/>
      <c r="C30" s="203"/>
      <c r="D30" s="203"/>
      <c r="E30" s="203"/>
      <c r="F30" s="203"/>
      <c r="G30" s="207"/>
      <c r="H30" s="404"/>
      <c r="I30" s="405"/>
      <c r="J30" s="405"/>
      <c r="K30" s="405"/>
      <c r="L30" s="406"/>
      <c r="M30" s="186" t="s">
        <v>5506</v>
      </c>
      <c r="N30" s="187"/>
      <c r="O30" s="213"/>
      <c r="P30" s="214"/>
      <c r="Q30" s="214"/>
      <c r="R30" s="214"/>
      <c r="S30" s="214"/>
      <c r="T30" s="214"/>
      <c r="U30" s="214"/>
      <c r="V30" s="214"/>
      <c r="W30" s="214"/>
      <c r="X30" s="214"/>
      <c r="Y30" s="214"/>
      <c r="Z30" s="215"/>
    </row>
    <row r="31" spans="1:26" ht="18.75" customHeight="1">
      <c r="A31" s="193"/>
      <c r="B31" s="203"/>
      <c r="C31" s="203"/>
      <c r="D31" s="203"/>
      <c r="E31" s="203"/>
      <c r="F31" s="203"/>
      <c r="G31" s="207"/>
      <c r="H31" s="381" t="s">
        <v>5672</v>
      </c>
      <c r="I31" s="382"/>
      <c r="J31" s="382"/>
      <c r="K31" s="382"/>
      <c r="L31" s="383"/>
      <c r="M31" s="213"/>
      <c r="N31" s="214"/>
      <c r="O31" s="214"/>
      <c r="P31" s="214"/>
      <c r="Q31" s="214"/>
      <c r="R31" s="214"/>
      <c r="S31" s="214"/>
      <c r="T31" s="214"/>
      <c r="U31" s="214"/>
      <c r="V31" s="215"/>
      <c r="W31" s="384"/>
      <c r="X31" s="385"/>
      <c r="Y31" s="385"/>
      <c r="Z31" s="386"/>
    </row>
    <row r="32" spans="1:26">
      <c r="A32" s="193"/>
      <c r="B32" s="203"/>
      <c r="C32" s="203"/>
      <c r="D32" s="203"/>
      <c r="E32" s="203"/>
      <c r="F32" s="203"/>
      <c r="G32" s="207"/>
      <c r="H32" s="381" t="s">
        <v>5673</v>
      </c>
      <c r="I32" s="382"/>
      <c r="J32" s="382"/>
      <c r="K32" s="382"/>
      <c r="L32" s="383"/>
      <c r="M32" s="213"/>
      <c r="N32" s="214"/>
      <c r="O32" s="214"/>
      <c r="P32" s="214"/>
      <c r="Q32" s="214"/>
      <c r="R32" s="214"/>
      <c r="S32" s="214"/>
      <c r="T32" s="214"/>
      <c r="U32" s="214"/>
      <c r="V32" s="215"/>
      <c r="W32" s="384"/>
      <c r="X32" s="385"/>
      <c r="Y32" s="385"/>
      <c r="Z32" s="386"/>
    </row>
    <row r="33" spans="1:26">
      <c r="A33" s="193"/>
      <c r="B33" s="203"/>
      <c r="C33" s="203"/>
      <c r="D33" s="203"/>
      <c r="E33" s="203"/>
      <c r="F33" s="203"/>
      <c r="G33" s="207"/>
      <c r="H33" s="381" t="s">
        <v>5674</v>
      </c>
      <c r="I33" s="382"/>
      <c r="J33" s="382"/>
      <c r="K33" s="382"/>
      <c r="L33" s="383"/>
      <c r="M33" s="213"/>
      <c r="N33" s="214"/>
      <c r="O33" s="214"/>
      <c r="P33" s="214"/>
      <c r="Q33" s="214"/>
      <c r="R33" s="214"/>
      <c r="S33" s="214"/>
      <c r="T33" s="214"/>
      <c r="U33" s="214"/>
      <c r="V33" s="215"/>
      <c r="W33" s="384"/>
      <c r="X33" s="385"/>
      <c r="Y33" s="385"/>
      <c r="Z33" s="386"/>
    </row>
    <row r="34" spans="1:26" ht="18.75" customHeight="1">
      <c r="A34" s="193"/>
      <c r="B34" s="203"/>
      <c r="C34" s="203"/>
      <c r="D34" s="203"/>
      <c r="E34" s="203"/>
      <c r="F34" s="203"/>
      <c r="G34" s="207"/>
      <c r="H34" s="381" t="s">
        <v>5675</v>
      </c>
      <c r="I34" s="382"/>
      <c r="J34" s="382"/>
      <c r="K34" s="382"/>
      <c r="L34" s="383"/>
      <c r="M34" s="213"/>
      <c r="N34" s="214"/>
      <c r="O34" s="214"/>
      <c r="P34" s="214"/>
      <c r="Q34" s="214"/>
      <c r="R34" s="214"/>
      <c r="S34" s="214"/>
      <c r="T34" s="214"/>
      <c r="U34" s="214"/>
      <c r="V34" s="215"/>
      <c r="W34" s="384"/>
      <c r="X34" s="385"/>
      <c r="Y34" s="385"/>
      <c r="Z34" s="386"/>
    </row>
    <row r="35" spans="1:26">
      <c r="A35" s="193"/>
      <c r="B35" s="203"/>
      <c r="C35" s="203"/>
      <c r="D35" s="203"/>
      <c r="E35" s="203"/>
      <c r="F35" s="203"/>
      <c r="G35" s="207"/>
      <c r="H35" s="381" t="s">
        <v>5676</v>
      </c>
      <c r="I35" s="382"/>
      <c r="J35" s="382"/>
      <c r="K35" s="382"/>
      <c r="L35" s="383"/>
      <c r="M35" s="213"/>
      <c r="N35" s="214"/>
      <c r="O35" s="214"/>
      <c r="P35" s="214"/>
      <c r="Q35" s="214"/>
      <c r="R35" s="214"/>
      <c r="S35" s="214"/>
      <c r="T35" s="214"/>
      <c r="U35" s="214"/>
      <c r="V35" s="215"/>
      <c r="W35" s="384"/>
      <c r="X35" s="385"/>
      <c r="Y35" s="385"/>
      <c r="Z35" s="386"/>
    </row>
    <row r="36" spans="1:26">
      <c r="A36" s="208"/>
      <c r="B36" s="209"/>
      <c r="C36" s="209"/>
      <c r="D36" s="209"/>
      <c r="E36" s="209"/>
      <c r="F36" s="209"/>
      <c r="G36" s="210"/>
      <c r="H36" s="381" t="s">
        <v>5677</v>
      </c>
      <c r="I36" s="382"/>
      <c r="J36" s="382"/>
      <c r="K36" s="382"/>
      <c r="L36" s="383"/>
      <c r="M36" s="213"/>
      <c r="N36" s="214"/>
      <c r="O36" s="214"/>
      <c r="P36" s="214"/>
      <c r="Q36" s="214"/>
      <c r="R36" s="214"/>
      <c r="S36" s="214"/>
      <c r="T36" s="214"/>
      <c r="U36" s="214"/>
      <c r="V36" s="215"/>
      <c r="W36" s="384"/>
      <c r="X36" s="385"/>
      <c r="Y36" s="385"/>
      <c r="Z36" s="386"/>
    </row>
  </sheetData>
  <mergeCells count="67">
    <mergeCell ref="B24:G24"/>
    <mergeCell ref="H24:N24"/>
    <mergeCell ref="O24:P24"/>
    <mergeCell ref="H33:L33"/>
    <mergeCell ref="M31:V31"/>
    <mergeCell ref="B26:G27"/>
    <mergeCell ref="H26:Z27"/>
    <mergeCell ref="A28:G36"/>
    <mergeCell ref="H28:L30"/>
    <mergeCell ref="M28:N28"/>
    <mergeCell ref="O28:Z28"/>
    <mergeCell ref="M29:N29"/>
    <mergeCell ref="B25:G25"/>
    <mergeCell ref="O25:P25"/>
    <mergeCell ref="Q24:Z25"/>
    <mergeCell ref="H25:N25"/>
    <mergeCell ref="H35:L35"/>
    <mergeCell ref="H36:L36"/>
    <mergeCell ref="M34:V34"/>
    <mergeCell ref="R15:W15"/>
    <mergeCell ref="P16:Q16"/>
    <mergeCell ref="R16:W16"/>
    <mergeCell ref="M35:V35"/>
    <mergeCell ref="W35:Z35"/>
    <mergeCell ref="M36:V36"/>
    <mergeCell ref="W36:Z36"/>
    <mergeCell ref="W34:Z34"/>
    <mergeCell ref="H34:L34"/>
    <mergeCell ref="Y16:Z16"/>
    <mergeCell ref="M33:V33"/>
    <mergeCell ref="W33:Z33"/>
    <mergeCell ref="H22:Z23"/>
    <mergeCell ref="H32:L32"/>
    <mergeCell ref="M30:N30"/>
    <mergeCell ref="O30:Z30"/>
    <mergeCell ref="O29:Z29"/>
    <mergeCell ref="W31:Z31"/>
    <mergeCell ref="M32:V32"/>
    <mergeCell ref="W32:Z32"/>
    <mergeCell ref="H31:L31"/>
    <mergeCell ref="H14:P14"/>
    <mergeCell ref="B15:G16"/>
    <mergeCell ref="H15:J15"/>
    <mergeCell ref="H16:J16"/>
    <mergeCell ref="K15:N15"/>
    <mergeCell ref="K16:N16"/>
    <mergeCell ref="S2:Z2"/>
    <mergeCell ref="O5:Y5"/>
    <mergeCell ref="O6:Y6"/>
    <mergeCell ref="A8:AA9"/>
    <mergeCell ref="B11:Y11"/>
    <mergeCell ref="R14:Z14"/>
    <mergeCell ref="P15:Q15"/>
    <mergeCell ref="Y15:Z15"/>
    <mergeCell ref="A12:G12"/>
    <mergeCell ref="H12:Z12"/>
    <mergeCell ref="A13:A27"/>
    <mergeCell ref="B13:G13"/>
    <mergeCell ref="H13:Z13"/>
    <mergeCell ref="B14:G14"/>
    <mergeCell ref="B17:G17"/>
    <mergeCell ref="H17:N17"/>
    <mergeCell ref="O17:P17"/>
    <mergeCell ref="B18:G19"/>
    <mergeCell ref="H18:Z19"/>
    <mergeCell ref="B20:G23"/>
    <mergeCell ref="H20:Z21"/>
  </mergeCells>
  <phoneticPr fontId="1"/>
  <conditionalFormatting sqref="H16:Z16">
    <cfRule type="expression" dxfId="0" priority="1">
      <formula>$R$14=""</formula>
    </cfRule>
  </conditionalFormatting>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8795-0EE1-42C3-94A6-1C35F4A9A81F}">
  <sheetPr codeName="Sheet17"/>
  <dimension ref="A1:BB3"/>
  <sheetViews>
    <sheetView zoomScaleNormal="100" workbookViewId="0">
      <selection activeCell="A3" sqref="A3"/>
    </sheetView>
  </sheetViews>
  <sheetFormatPr defaultRowHeight="18.75"/>
  <cols>
    <col min="1" max="1" width="11" bestFit="1" customWidth="1"/>
    <col min="2" max="3" width="17.25" bestFit="1" customWidth="1"/>
    <col min="4" max="4" width="11.625" bestFit="1" customWidth="1"/>
    <col min="5" max="5" width="9" bestFit="1" customWidth="1"/>
    <col min="6" max="6" width="13" bestFit="1" customWidth="1"/>
    <col min="7" max="7" width="9.625" bestFit="1" customWidth="1"/>
    <col min="8" max="8" width="15.875" bestFit="1" customWidth="1"/>
    <col min="9" max="9" width="11" bestFit="1" customWidth="1"/>
    <col min="10" max="10" width="19.25" bestFit="1" customWidth="1"/>
    <col min="11" max="11" width="13" bestFit="1" customWidth="1"/>
    <col min="12" max="12" width="17.25" bestFit="1" customWidth="1"/>
    <col min="13" max="13" width="23.5" bestFit="1" customWidth="1"/>
    <col min="14" max="14" width="23.5" customWidth="1"/>
    <col min="15" max="16" width="13" bestFit="1" customWidth="1"/>
    <col min="17" max="17" width="11" bestFit="1" customWidth="1"/>
    <col min="18" max="18" width="11" customWidth="1"/>
    <col min="19" max="20" width="13" bestFit="1" customWidth="1"/>
    <col min="21" max="21" width="17.25" bestFit="1" customWidth="1"/>
    <col min="22" max="22" width="13" bestFit="1" customWidth="1"/>
    <col min="23" max="23" width="21.375" bestFit="1" customWidth="1"/>
    <col min="24" max="26" width="17.25" bestFit="1" customWidth="1"/>
    <col min="27" max="27" width="21.375" bestFit="1" customWidth="1"/>
    <col min="28" max="28" width="17.25" bestFit="1" customWidth="1"/>
    <col min="29" max="29" width="21.375" bestFit="1" customWidth="1"/>
    <col min="30" max="31" width="13" bestFit="1" customWidth="1"/>
    <col min="32" max="32" width="17.25" bestFit="1" customWidth="1"/>
    <col min="33" max="33" width="13" bestFit="1" customWidth="1"/>
    <col min="34" max="34" width="21.375" bestFit="1" customWidth="1"/>
    <col min="35" max="37" width="17.25" bestFit="1" customWidth="1"/>
    <col min="38" max="38" width="21.375" bestFit="1" customWidth="1"/>
    <col min="39" max="39" width="17.25" bestFit="1" customWidth="1"/>
    <col min="40" max="40" width="21.375" bestFit="1" customWidth="1"/>
    <col min="41" max="41" width="11.25" bestFit="1" customWidth="1"/>
    <col min="42" max="42" width="13.25" bestFit="1" customWidth="1"/>
    <col min="43" max="43" width="13" bestFit="1" customWidth="1"/>
    <col min="44" max="44" width="17.25" bestFit="1" customWidth="1"/>
    <col min="45" max="45" width="13" bestFit="1" customWidth="1"/>
    <col min="46" max="46" width="19.25" bestFit="1" customWidth="1"/>
    <col min="47" max="47" width="13" bestFit="1" customWidth="1"/>
    <col min="48" max="48" width="13" customWidth="1"/>
    <col min="49" max="49" width="15.125" bestFit="1" customWidth="1"/>
    <col min="50" max="50" width="7.125" bestFit="1" customWidth="1"/>
    <col min="51" max="53" width="7.125" customWidth="1"/>
    <col min="54" max="54" width="5.25" bestFit="1" customWidth="1"/>
  </cols>
  <sheetData>
    <row r="1" spans="1:54">
      <c r="A1" s="412" t="s">
        <v>5775</v>
      </c>
      <c r="B1" s="412"/>
      <c r="C1" s="412"/>
      <c r="D1" s="413" t="s">
        <v>5776</v>
      </c>
      <c r="E1" s="413"/>
      <c r="F1" s="413"/>
      <c r="G1" s="413"/>
      <c r="H1" s="413"/>
      <c r="I1" s="413"/>
      <c r="J1" s="413"/>
      <c r="K1" s="413"/>
      <c r="L1" s="413"/>
      <c r="M1" s="414" t="s">
        <v>5777</v>
      </c>
      <c r="N1" s="415"/>
      <c r="O1" s="416" t="s">
        <v>5778</v>
      </c>
      <c r="P1" s="416"/>
      <c r="Q1" s="417" t="s">
        <v>5779</v>
      </c>
      <c r="R1" s="417"/>
      <c r="S1" s="418" t="s">
        <v>5780</v>
      </c>
      <c r="T1" s="418"/>
      <c r="U1" s="418"/>
      <c r="V1" s="418"/>
      <c r="W1" s="418"/>
      <c r="X1" s="418"/>
      <c r="Y1" s="418"/>
      <c r="Z1" s="418"/>
      <c r="AA1" s="418"/>
      <c r="AB1" s="418"/>
      <c r="AC1" s="418"/>
      <c r="AD1" s="419" t="s">
        <v>5781</v>
      </c>
      <c r="AE1" s="419"/>
      <c r="AF1" s="419"/>
      <c r="AG1" s="419"/>
      <c r="AH1" s="419"/>
      <c r="AI1" s="419"/>
      <c r="AJ1" s="419"/>
      <c r="AK1" s="419"/>
      <c r="AL1" s="419"/>
      <c r="AM1" s="419"/>
      <c r="AN1" s="419"/>
      <c r="AO1" s="142" t="s">
        <v>5782</v>
      </c>
      <c r="AP1" s="143" t="s">
        <v>5783</v>
      </c>
      <c r="AQ1" s="412" t="s">
        <v>5784</v>
      </c>
      <c r="AR1" s="412"/>
      <c r="AS1" s="413" t="s">
        <v>5785</v>
      </c>
      <c r="AT1" s="413"/>
      <c r="AU1" s="420" t="s">
        <v>5786</v>
      </c>
      <c r="AV1" s="420"/>
      <c r="AW1" s="420"/>
      <c r="AX1" s="411" t="s">
        <v>5787</v>
      </c>
      <c r="AY1" s="411"/>
      <c r="AZ1" s="411"/>
      <c r="BA1" s="411"/>
      <c r="BB1" s="411"/>
    </row>
    <row r="2" spans="1:54" s="134" customFormat="1">
      <c r="A2" s="144" t="s">
        <v>5543</v>
      </c>
      <c r="B2" s="144" t="s">
        <v>5788</v>
      </c>
      <c r="C2" s="144" t="s">
        <v>5789</v>
      </c>
      <c r="D2" s="144" t="s">
        <v>5752</v>
      </c>
      <c r="E2" s="144" t="s">
        <v>5790</v>
      </c>
      <c r="F2" s="144" t="s">
        <v>5791</v>
      </c>
      <c r="G2" s="144" t="s">
        <v>5755</v>
      </c>
      <c r="H2" s="144" t="s">
        <v>5756</v>
      </c>
      <c r="I2" s="144" t="s">
        <v>5757</v>
      </c>
      <c r="J2" s="144" t="s">
        <v>5758</v>
      </c>
      <c r="K2" s="144" t="s">
        <v>5792</v>
      </c>
      <c r="L2" s="144" t="s">
        <v>5793</v>
      </c>
      <c r="M2" s="144" t="s">
        <v>5794</v>
      </c>
      <c r="N2" s="144" t="s">
        <v>5795</v>
      </c>
      <c r="O2" s="144" t="s">
        <v>5796</v>
      </c>
      <c r="P2" s="144" t="s">
        <v>5797</v>
      </c>
      <c r="Q2" s="144" t="s">
        <v>5798</v>
      </c>
      <c r="R2" s="144" t="s">
        <v>5799</v>
      </c>
      <c r="S2" s="144" t="s">
        <v>5800</v>
      </c>
      <c r="T2" s="144" t="s">
        <v>5801</v>
      </c>
      <c r="U2" s="144" t="s">
        <v>5802</v>
      </c>
      <c r="V2" s="144" t="s">
        <v>5803</v>
      </c>
      <c r="W2" s="144" t="s">
        <v>5804</v>
      </c>
      <c r="X2" s="144" t="s">
        <v>5805</v>
      </c>
      <c r="Y2" s="144" t="s">
        <v>5806</v>
      </c>
      <c r="Z2" s="144" t="s">
        <v>5807</v>
      </c>
      <c r="AA2" s="144" t="s">
        <v>5808</v>
      </c>
      <c r="AB2" s="144" t="s">
        <v>5809</v>
      </c>
      <c r="AC2" s="144" t="s">
        <v>5810</v>
      </c>
      <c r="AD2" s="144" t="s">
        <v>5811</v>
      </c>
      <c r="AE2" s="144" t="s">
        <v>5812</v>
      </c>
      <c r="AF2" s="144" t="s">
        <v>5813</v>
      </c>
      <c r="AG2" s="144" t="s">
        <v>5814</v>
      </c>
      <c r="AH2" s="144" t="s">
        <v>5815</v>
      </c>
      <c r="AI2" s="144" t="s">
        <v>5816</v>
      </c>
      <c r="AJ2" s="144" t="s">
        <v>5817</v>
      </c>
      <c r="AK2" s="144" t="s">
        <v>5818</v>
      </c>
      <c r="AL2" s="144" t="s">
        <v>5819</v>
      </c>
      <c r="AM2" s="144" t="s">
        <v>5820</v>
      </c>
      <c r="AN2" s="144" t="s">
        <v>5821</v>
      </c>
      <c r="AO2" s="144" t="s">
        <v>5822</v>
      </c>
      <c r="AP2" s="144" t="s">
        <v>5823</v>
      </c>
      <c r="AQ2" s="144" t="s">
        <v>5824</v>
      </c>
      <c r="AR2" s="144" t="s">
        <v>5825</v>
      </c>
      <c r="AS2" s="144" t="s">
        <v>5826</v>
      </c>
      <c r="AT2" s="144" t="s">
        <v>5827</v>
      </c>
      <c r="AU2" s="144" t="s">
        <v>5859</v>
      </c>
      <c r="AV2" s="144" t="s">
        <v>5860</v>
      </c>
      <c r="AW2" s="144" t="s">
        <v>5828</v>
      </c>
      <c r="AX2" s="144" t="s">
        <v>5829</v>
      </c>
      <c r="AY2" s="144" t="s">
        <v>5861</v>
      </c>
      <c r="AZ2" s="144" t="s">
        <v>5863</v>
      </c>
      <c r="BA2" s="144" t="s">
        <v>5862</v>
      </c>
      <c r="BB2" s="144" t="s">
        <v>5830</v>
      </c>
    </row>
    <row r="3" spans="1:54">
      <c r="A3" s="96">
        <f>【参考】アンケートシート!B3</f>
        <v>0</v>
      </c>
      <c r="B3" s="96">
        <f>【参考】アンケートシート!N3</f>
        <v>0</v>
      </c>
      <c r="C3" s="96" t="str">
        <f>【参考】アンケートシート!T3</f>
        <v/>
      </c>
      <c r="D3" s="96" t="str">
        <f>【参考】アンケートシート!B6</f>
        <v>□</v>
      </c>
      <c r="E3" s="96" t="str">
        <f>【参考】アンケートシート!J6</f>
        <v>□</v>
      </c>
      <c r="F3" s="96" t="str">
        <f>【参考】アンケートシート!R6</f>
        <v>□</v>
      </c>
      <c r="G3" s="96" t="str">
        <f>【参考】アンケートシート!B7</f>
        <v>□</v>
      </c>
      <c r="H3" s="96" t="str">
        <f>【参考】アンケートシート!J7</f>
        <v>□</v>
      </c>
      <c r="I3" s="96" t="str">
        <f>【参考】アンケートシート!R7</f>
        <v>□</v>
      </c>
      <c r="J3" s="96" t="str">
        <f>【参考】アンケートシート!B8</f>
        <v>□</v>
      </c>
      <c r="K3" s="96" t="str">
        <f>【参考】アンケートシート!B9</f>
        <v>□</v>
      </c>
      <c r="L3" s="96">
        <f>【参考】アンケートシート!J9</f>
        <v>0</v>
      </c>
      <c r="M3" s="96">
        <f>【参考】アンケートシート!B15</f>
        <v>0</v>
      </c>
      <c r="N3" s="96">
        <f>【参考】アンケートシート!J16</f>
        <v>0</v>
      </c>
      <c r="O3" s="96">
        <f>【参考】アンケートシート!B18</f>
        <v>0</v>
      </c>
      <c r="P3" s="96">
        <f>【参考】アンケートシート!B20</f>
        <v>0</v>
      </c>
      <c r="Q3" s="96">
        <f>【参考】アンケートシート!E23</f>
        <v>0</v>
      </c>
      <c r="R3" s="96" t="e">
        <f>【参考】アンケートシート!#REF!</f>
        <v>#REF!</v>
      </c>
      <c r="S3" s="96" t="str">
        <f>【参考】アンケートシート!B26</f>
        <v>□</v>
      </c>
      <c r="T3" s="96" t="str">
        <f>【参考】アンケートシート!J26</f>
        <v>□</v>
      </c>
      <c r="U3" s="96" t="str">
        <f>【参考】アンケートシート!R26</f>
        <v>□</v>
      </c>
      <c r="V3" s="96" t="str">
        <f>【参考】アンケートシート!B27</f>
        <v>□</v>
      </c>
      <c r="W3" s="96" t="str">
        <f>【参考】アンケートシート!J27</f>
        <v>□</v>
      </c>
      <c r="X3" s="96" t="str">
        <f>【参考】アンケートシート!R27</f>
        <v>□</v>
      </c>
      <c r="Y3" s="96" t="str">
        <f>【参考】アンケートシート!B28</f>
        <v>□</v>
      </c>
      <c r="Z3" s="96" t="str">
        <f>【参考】アンケートシート!J28</f>
        <v>□</v>
      </c>
      <c r="AA3" s="96" t="str">
        <f>【参考】アンケートシート!R28</f>
        <v>□</v>
      </c>
      <c r="AB3" s="96" t="str">
        <f>【参考】アンケートシート!B29</f>
        <v>□</v>
      </c>
      <c r="AC3" s="96" t="str">
        <f>【参考】アンケートシート!J29</f>
        <v>□</v>
      </c>
      <c r="AD3" s="96" t="str">
        <f>【参考】アンケートシート!B32</f>
        <v>□</v>
      </c>
      <c r="AE3" s="96" t="str">
        <f>【参考】アンケートシート!J32</f>
        <v>□</v>
      </c>
      <c r="AF3" s="96" t="str">
        <f>【参考】アンケートシート!R32</f>
        <v>□</v>
      </c>
      <c r="AG3" s="96" t="str">
        <f>【参考】アンケートシート!B33</f>
        <v>□</v>
      </c>
      <c r="AH3" s="96" t="str">
        <f>【参考】アンケートシート!J33</f>
        <v>□</v>
      </c>
      <c r="AI3" s="96" t="str">
        <f>【参考】アンケートシート!R33</f>
        <v>□</v>
      </c>
      <c r="AJ3" s="96" t="str">
        <f>【参考】アンケートシート!B34</f>
        <v>□</v>
      </c>
      <c r="AK3" s="96" t="str">
        <f>【参考】アンケートシート!J34</f>
        <v>□</v>
      </c>
      <c r="AL3" s="96" t="str">
        <f>【参考】アンケートシート!R34</f>
        <v>□</v>
      </c>
      <c r="AM3" s="96" t="str">
        <f>【参考】アンケートシート!B35</f>
        <v>□</v>
      </c>
      <c r="AN3" s="96" t="str">
        <f>【参考】アンケートシート!J35</f>
        <v>□</v>
      </c>
      <c r="AO3" s="96">
        <f>【参考】アンケートシート!B38</f>
        <v>0</v>
      </c>
      <c r="AP3" s="96">
        <f>【参考】アンケートシート!B41</f>
        <v>0</v>
      </c>
      <c r="AQ3" s="96">
        <f>【参考】アンケートシート!B44</f>
        <v>0</v>
      </c>
      <c r="AR3" s="96">
        <f>【参考】アンケートシート!B46</f>
        <v>0</v>
      </c>
      <c r="AS3" s="96">
        <f>【参考】アンケートシート!B49</f>
        <v>0</v>
      </c>
      <c r="AT3" s="96">
        <f>【参考】アンケートシート!B51</f>
        <v>0</v>
      </c>
      <c r="AU3" s="96">
        <f>【参考】アンケートシート!B54</f>
        <v>0</v>
      </c>
      <c r="AV3" s="96">
        <f>【参考】アンケートシート!B56</f>
        <v>0</v>
      </c>
      <c r="AW3" s="96">
        <f>【参考】アンケートシート!B58</f>
        <v>0</v>
      </c>
      <c r="AX3" s="96">
        <f>【参考】アンケートシート!B64</f>
        <v>0</v>
      </c>
      <c r="AY3" s="96">
        <f>【参考】アンケートシート!B66</f>
        <v>0</v>
      </c>
      <c r="AZ3" s="96">
        <f>【参考】アンケートシート!B68</f>
        <v>0</v>
      </c>
      <c r="BA3" s="96">
        <f>【参考】アンケートシート!J69</f>
        <v>0</v>
      </c>
      <c r="BB3" s="96">
        <f>【参考】アンケートシート!B71</f>
        <v>0</v>
      </c>
    </row>
  </sheetData>
  <mergeCells count="11">
    <mergeCell ref="AX1:BB1"/>
    <mergeCell ref="A1:C1"/>
    <mergeCell ref="D1:L1"/>
    <mergeCell ref="M1:N1"/>
    <mergeCell ref="O1:P1"/>
    <mergeCell ref="Q1:R1"/>
    <mergeCell ref="S1:AC1"/>
    <mergeCell ref="AD1:AN1"/>
    <mergeCell ref="AQ1:AR1"/>
    <mergeCell ref="AS1:AT1"/>
    <mergeCell ref="AU1:AW1"/>
  </mergeCells>
  <phoneticPr fontId="1"/>
  <conditionalFormatting sqref="A1:M1 O1:BB1">
    <cfRule type="colorScale" priority="2">
      <colorScale>
        <cfvo type="min"/>
        <cfvo type="percentile" val="50"/>
        <cfvo type="max"/>
        <color rgb="FF63BE7B"/>
        <color rgb="FFFFEB84"/>
        <color rgb="FFF8696B"/>
      </colorScale>
    </cfRule>
  </conditionalFormatting>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D31CB-A15E-463E-8FE1-85DA64EA8977}">
  <sheetPr codeName="Sheet18">
    <tabColor theme="8" tint="0.39997558519241921"/>
  </sheetPr>
  <dimension ref="A1:AA93"/>
  <sheetViews>
    <sheetView showGridLines="0" view="pageBreakPreview" zoomScaleNormal="100" zoomScaleSheetLayoutView="100" workbookViewId="0">
      <selection activeCell="AG6" sqref="AG6"/>
    </sheetView>
  </sheetViews>
  <sheetFormatPr defaultRowHeight="18.75"/>
  <cols>
    <col min="1" max="57" width="3.125" customWidth="1"/>
  </cols>
  <sheetData>
    <row r="1" spans="1:27" ht="35.25" customHeight="1">
      <c r="A1" s="437" t="s">
        <v>5749</v>
      </c>
      <c r="B1" s="437"/>
      <c r="C1" s="437"/>
      <c r="D1" s="437"/>
      <c r="E1" s="437"/>
      <c r="F1" s="437"/>
      <c r="G1" s="437"/>
      <c r="H1" s="437"/>
      <c r="I1" s="437"/>
      <c r="J1" s="437"/>
      <c r="K1" s="437"/>
      <c r="L1" s="437"/>
      <c r="M1" s="437"/>
      <c r="N1" s="437"/>
      <c r="O1" s="437"/>
      <c r="P1" s="437"/>
      <c r="Q1" s="437"/>
      <c r="R1" s="437"/>
      <c r="S1" s="437"/>
      <c r="T1" s="437"/>
      <c r="U1" s="437"/>
      <c r="V1" s="437"/>
      <c r="W1" s="437"/>
      <c r="X1" s="437"/>
      <c r="Y1" s="437"/>
      <c r="AA1" s="165" t="s">
        <v>5920</v>
      </c>
    </row>
    <row r="2" spans="1:27" ht="22.5" customHeight="1">
      <c r="B2" s="137" t="s">
        <v>5750</v>
      </c>
      <c r="N2" s="137" t="s">
        <v>5896</v>
      </c>
    </row>
    <row r="3" spans="1:27" ht="22.5" customHeight="1">
      <c r="B3" s="438">
        <f>実績報告書!H12</f>
        <v>0</v>
      </c>
      <c r="C3" s="438"/>
      <c r="D3" s="438"/>
      <c r="E3" s="438"/>
      <c r="F3" s="438"/>
      <c r="G3" s="438"/>
      <c r="H3" s="438"/>
      <c r="I3" s="438"/>
      <c r="J3" s="438"/>
      <c r="K3" s="438"/>
      <c r="L3" s="438"/>
      <c r="N3" s="439">
        <f>実績報告書!H14</f>
        <v>0</v>
      </c>
      <c r="O3" s="439"/>
      <c r="P3" s="439"/>
      <c r="Q3" s="439"/>
      <c r="R3" s="439"/>
      <c r="S3" s="138" t="s">
        <v>60</v>
      </c>
      <c r="T3" s="439" t="str">
        <f>実績報告書!R14</f>
        <v/>
      </c>
      <c r="U3" s="439"/>
      <c r="V3" s="439"/>
      <c r="W3" s="439"/>
      <c r="X3" s="439"/>
    </row>
    <row r="4" spans="1:27" ht="15" customHeight="1"/>
    <row r="5" spans="1:27" ht="22.5" customHeight="1">
      <c r="B5" s="137" t="s">
        <v>5839</v>
      </c>
    </row>
    <row r="6" spans="1:27" ht="22.5" customHeight="1">
      <c r="B6" s="139" t="s">
        <v>5751</v>
      </c>
      <c r="C6" s="425" t="s">
        <v>5752</v>
      </c>
      <c r="D6" s="425"/>
      <c r="E6" s="425"/>
      <c r="F6" s="425"/>
      <c r="G6" s="425"/>
      <c r="H6" s="425"/>
      <c r="I6" s="425"/>
      <c r="J6" s="139" t="s">
        <v>5751</v>
      </c>
      <c r="K6" s="425" t="s">
        <v>5753</v>
      </c>
      <c r="L6" s="425"/>
      <c r="M6" s="425"/>
      <c r="N6" s="425"/>
      <c r="O6" s="425"/>
      <c r="P6" s="425"/>
      <c r="Q6" s="425"/>
      <c r="R6" s="139" t="s">
        <v>5751</v>
      </c>
      <c r="S6" s="425" t="s">
        <v>5754</v>
      </c>
      <c r="T6" s="425"/>
      <c r="U6" s="425"/>
      <c r="V6" s="425"/>
      <c r="W6" s="425"/>
      <c r="X6" s="425"/>
      <c r="Y6" s="425"/>
    </row>
    <row r="7" spans="1:27" ht="22.5" customHeight="1">
      <c r="B7" s="139" t="s">
        <v>5751</v>
      </c>
      <c r="C7" s="425" t="s">
        <v>5755</v>
      </c>
      <c r="D7" s="425"/>
      <c r="E7" s="425"/>
      <c r="F7" s="425"/>
      <c r="G7" s="425"/>
      <c r="H7" s="425"/>
      <c r="I7" s="425"/>
      <c r="J7" s="139" t="s">
        <v>5751</v>
      </c>
      <c r="K7" s="425" t="s">
        <v>5756</v>
      </c>
      <c r="L7" s="425"/>
      <c r="M7" s="425"/>
      <c r="N7" s="425"/>
      <c r="O7" s="425"/>
      <c r="P7" s="425"/>
      <c r="Q7" s="425"/>
      <c r="R7" s="139" t="s">
        <v>5751</v>
      </c>
      <c r="S7" s="425" t="s">
        <v>5757</v>
      </c>
      <c r="T7" s="425"/>
      <c r="U7" s="425"/>
      <c r="V7" s="425"/>
      <c r="W7" s="425"/>
      <c r="X7" s="425"/>
      <c r="Y7" s="425"/>
    </row>
    <row r="8" spans="1:27" ht="22.5" customHeight="1">
      <c r="B8" s="139" t="s">
        <v>5751</v>
      </c>
      <c r="C8" s="436" t="s">
        <v>5758</v>
      </c>
      <c r="D8" s="436"/>
      <c r="E8" s="436"/>
      <c r="F8" s="436"/>
      <c r="G8" s="436"/>
      <c r="H8" s="436"/>
      <c r="I8" s="436"/>
    </row>
    <row r="9" spans="1:27" ht="22.5" customHeight="1">
      <c r="B9" s="139" t="s">
        <v>5751</v>
      </c>
      <c r="C9" s="435" t="s">
        <v>5759</v>
      </c>
      <c r="D9" s="435"/>
      <c r="E9" s="435"/>
      <c r="F9" s="435"/>
      <c r="G9" s="435"/>
      <c r="H9" s="435"/>
      <c r="I9" s="435"/>
      <c r="J9" s="432"/>
      <c r="K9" s="432"/>
      <c r="L9" s="432"/>
      <c r="M9" s="432"/>
      <c r="N9" s="432"/>
      <c r="O9" s="432"/>
      <c r="P9" s="432"/>
      <c r="Q9" s="432"/>
      <c r="R9" s="432"/>
      <c r="S9" s="432"/>
      <c r="T9" s="432"/>
      <c r="U9" s="432"/>
      <c r="V9" s="432"/>
      <c r="W9" s="432"/>
      <c r="X9" s="432"/>
      <c r="Y9" s="432"/>
    </row>
    <row r="10" spans="1:27" ht="15" customHeight="1">
      <c r="B10" s="136"/>
      <c r="C10" s="134"/>
      <c r="D10" s="134"/>
      <c r="E10" s="134"/>
      <c r="F10" s="134"/>
      <c r="G10" s="134"/>
      <c r="H10" s="134"/>
      <c r="I10" s="134"/>
      <c r="J10" s="136"/>
      <c r="K10" s="135"/>
      <c r="L10" s="135"/>
      <c r="M10" s="135"/>
      <c r="N10" s="135"/>
      <c r="O10" s="135"/>
      <c r="P10" s="135"/>
      <c r="Q10" s="135"/>
      <c r="R10" s="136"/>
      <c r="S10" s="136"/>
      <c r="T10" s="136"/>
      <c r="U10" s="136"/>
      <c r="V10" s="136"/>
      <c r="W10" s="136"/>
      <c r="X10" s="136"/>
      <c r="Y10" s="136"/>
    </row>
    <row r="11" spans="1:27" ht="22.5" customHeight="1">
      <c r="B11" s="137" t="s">
        <v>5906</v>
      </c>
    </row>
    <row r="12" spans="1:27" ht="22.5" customHeight="1">
      <c r="B12" s="424"/>
      <c r="C12" s="424"/>
      <c r="D12" s="424"/>
      <c r="E12" s="424"/>
      <c r="F12" s="424"/>
      <c r="G12" s="424"/>
      <c r="H12" s="424"/>
      <c r="I12" s="424"/>
      <c r="K12" s="426" t="s">
        <v>5905</v>
      </c>
      <c r="L12" s="427"/>
      <c r="M12" s="427"/>
      <c r="N12" s="428"/>
      <c r="O12" s="421"/>
      <c r="P12" s="422"/>
      <c r="Q12" s="422"/>
      <c r="R12" s="422"/>
      <c r="S12" s="422"/>
      <c r="T12" s="422"/>
      <c r="U12" s="422"/>
      <c r="V12" s="423"/>
    </row>
    <row r="13" spans="1:27" ht="15" customHeight="1">
      <c r="B13" s="155"/>
      <c r="C13" s="155"/>
      <c r="D13" s="155"/>
      <c r="E13" s="155"/>
      <c r="F13" s="155"/>
      <c r="G13" s="155"/>
      <c r="H13" s="155"/>
      <c r="I13" s="155"/>
      <c r="J13" s="155"/>
      <c r="K13" s="155"/>
      <c r="L13" s="155"/>
      <c r="M13" s="154"/>
      <c r="N13" s="154"/>
      <c r="O13" s="154"/>
    </row>
    <row r="14" spans="1:27" ht="22.5" customHeight="1">
      <c r="B14" s="137" t="s">
        <v>5904</v>
      </c>
    </row>
    <row r="15" spans="1:27" ht="22.5" customHeight="1">
      <c r="B15" s="424"/>
      <c r="C15" s="424"/>
      <c r="D15" s="424"/>
      <c r="E15" s="424"/>
      <c r="F15" s="424"/>
      <c r="G15" s="424"/>
      <c r="H15" s="424"/>
      <c r="I15" s="424"/>
    </row>
    <row r="16" spans="1:27" ht="22.5" customHeight="1">
      <c r="B16" s="429" t="s">
        <v>5760</v>
      </c>
      <c r="C16" s="430"/>
      <c r="D16" s="430"/>
      <c r="E16" s="430"/>
      <c r="F16" s="430"/>
      <c r="G16" s="430"/>
      <c r="H16" s="430"/>
      <c r="I16" s="431"/>
      <c r="J16" s="432"/>
      <c r="K16" s="432"/>
      <c r="L16" s="432"/>
      <c r="M16" s="432"/>
      <c r="N16" s="432"/>
      <c r="O16" s="432"/>
      <c r="P16" s="432"/>
      <c r="Q16" s="432"/>
      <c r="R16" s="432"/>
      <c r="S16" s="432"/>
      <c r="T16" s="432"/>
      <c r="U16" s="432"/>
      <c r="V16" s="432"/>
      <c r="W16" s="432"/>
      <c r="X16" s="432"/>
      <c r="Y16" s="432"/>
    </row>
    <row r="17" spans="2:25" ht="22.5" customHeight="1">
      <c r="B17" s="137" t="s">
        <v>5841</v>
      </c>
    </row>
    <row r="18" spans="2:25" ht="22.5" customHeight="1">
      <c r="B18" s="424"/>
      <c r="C18" s="424"/>
      <c r="D18" s="424"/>
      <c r="E18" s="424"/>
      <c r="F18" s="424"/>
      <c r="G18" s="424"/>
      <c r="H18" s="424"/>
      <c r="I18" s="424"/>
    </row>
    <row r="19" spans="2:25" ht="22.5" customHeight="1">
      <c r="B19" s="137" t="s">
        <v>5842</v>
      </c>
    </row>
    <row r="20" spans="2:25" ht="22.5" customHeight="1">
      <c r="B20" s="433"/>
      <c r="C20" s="433"/>
      <c r="D20" s="433"/>
      <c r="E20" s="433"/>
      <c r="F20" s="433"/>
      <c r="G20" s="433"/>
      <c r="H20" s="433"/>
      <c r="I20" s="433"/>
      <c r="J20" s="433"/>
      <c r="K20" s="433"/>
      <c r="L20" s="433"/>
      <c r="M20" s="433"/>
      <c r="N20" s="433"/>
      <c r="O20" s="433"/>
      <c r="P20" s="433"/>
      <c r="Q20" s="433"/>
      <c r="R20" s="433"/>
      <c r="S20" s="433"/>
      <c r="T20" s="433"/>
      <c r="U20" s="433"/>
      <c r="V20" s="433"/>
      <c r="W20" s="433"/>
      <c r="X20" s="433"/>
      <c r="Y20" s="433"/>
    </row>
    <row r="21" spans="2:25" ht="15" customHeight="1">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row>
    <row r="22" spans="2:25" ht="22.5" customHeight="1">
      <c r="B22" s="140" t="s">
        <v>5843</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row>
    <row r="23" spans="2:25" ht="22.5" customHeight="1">
      <c r="B23" s="425" t="s">
        <v>5879</v>
      </c>
      <c r="C23" s="425"/>
      <c r="D23" s="425"/>
      <c r="E23" s="424"/>
      <c r="F23" s="424"/>
      <c r="G23" s="424"/>
      <c r="H23" s="424"/>
      <c r="I23" s="424"/>
      <c r="J23" s="133"/>
      <c r="K23" s="133"/>
      <c r="L23" s="133"/>
      <c r="M23" s="425" t="s">
        <v>5881</v>
      </c>
      <c r="N23" s="425"/>
      <c r="O23" s="425"/>
      <c r="P23" s="424"/>
      <c r="Q23" s="424"/>
      <c r="R23" s="424"/>
      <c r="S23" s="424"/>
      <c r="T23" s="424"/>
      <c r="U23" s="133"/>
      <c r="V23" s="133"/>
      <c r="W23" s="133"/>
      <c r="X23" s="133"/>
      <c r="Y23" s="133"/>
    </row>
    <row r="24" spans="2:25" ht="15" customHeight="1"/>
    <row r="25" spans="2:25" ht="22.5" customHeight="1">
      <c r="B25" s="137" t="s">
        <v>5844</v>
      </c>
    </row>
    <row r="26" spans="2:25" ht="22.5" customHeight="1">
      <c r="B26" s="139" t="s">
        <v>5751</v>
      </c>
      <c r="C26" s="425" t="s">
        <v>5761</v>
      </c>
      <c r="D26" s="425"/>
      <c r="E26" s="425"/>
      <c r="F26" s="425"/>
      <c r="G26" s="425"/>
      <c r="H26" s="425"/>
      <c r="I26" s="425"/>
      <c r="J26" s="139" t="s">
        <v>5751</v>
      </c>
      <c r="K26" s="425" t="s">
        <v>5762</v>
      </c>
      <c r="L26" s="425"/>
      <c r="M26" s="425"/>
      <c r="N26" s="425"/>
      <c r="O26" s="425"/>
      <c r="P26" s="425"/>
      <c r="Q26" s="425"/>
      <c r="R26" s="139" t="s">
        <v>5751</v>
      </c>
      <c r="S26" s="425" t="s">
        <v>5763</v>
      </c>
      <c r="T26" s="425"/>
      <c r="U26" s="425"/>
      <c r="V26" s="425"/>
      <c r="W26" s="425"/>
      <c r="X26" s="425"/>
      <c r="Y26" s="425"/>
    </row>
    <row r="27" spans="2:25" ht="22.5" customHeight="1">
      <c r="B27" s="139" t="s">
        <v>5751</v>
      </c>
      <c r="C27" s="425" t="s">
        <v>5764</v>
      </c>
      <c r="D27" s="425"/>
      <c r="E27" s="425"/>
      <c r="F27" s="425"/>
      <c r="G27" s="425"/>
      <c r="H27" s="425"/>
      <c r="I27" s="425"/>
      <c r="J27" s="139" t="s">
        <v>5751</v>
      </c>
      <c r="K27" s="425" t="s">
        <v>5765</v>
      </c>
      <c r="L27" s="425"/>
      <c r="M27" s="425"/>
      <c r="N27" s="425"/>
      <c r="O27" s="425"/>
      <c r="P27" s="425"/>
      <c r="Q27" s="425"/>
      <c r="R27" s="139" t="s">
        <v>5751</v>
      </c>
      <c r="S27" s="425" t="s">
        <v>5766</v>
      </c>
      <c r="T27" s="425"/>
      <c r="U27" s="425"/>
      <c r="V27" s="425"/>
      <c r="W27" s="425"/>
      <c r="X27" s="425"/>
      <c r="Y27" s="425"/>
    </row>
    <row r="28" spans="2:25" ht="22.5" customHeight="1">
      <c r="B28" s="139" t="s">
        <v>5751</v>
      </c>
      <c r="C28" s="425" t="s">
        <v>5767</v>
      </c>
      <c r="D28" s="425"/>
      <c r="E28" s="425"/>
      <c r="F28" s="425"/>
      <c r="G28" s="425"/>
      <c r="H28" s="425"/>
      <c r="I28" s="425"/>
      <c r="J28" s="139" t="s">
        <v>5751</v>
      </c>
      <c r="K28" s="435" t="s">
        <v>5768</v>
      </c>
      <c r="L28" s="435"/>
      <c r="M28" s="435"/>
      <c r="N28" s="435"/>
      <c r="O28" s="435"/>
      <c r="P28" s="435"/>
      <c r="Q28" s="435"/>
      <c r="R28" s="139" t="s">
        <v>5751</v>
      </c>
      <c r="S28" s="435" t="s">
        <v>5769</v>
      </c>
      <c r="T28" s="435"/>
      <c r="U28" s="435"/>
      <c r="V28" s="435"/>
      <c r="W28" s="435"/>
      <c r="X28" s="435"/>
      <c r="Y28" s="435"/>
    </row>
    <row r="29" spans="2:25" ht="22.5" customHeight="1">
      <c r="B29" s="139" t="s">
        <v>5751</v>
      </c>
      <c r="C29" s="425" t="s">
        <v>5770</v>
      </c>
      <c r="D29" s="425"/>
      <c r="E29" s="425"/>
      <c r="F29" s="425"/>
      <c r="G29" s="425"/>
      <c r="H29" s="425"/>
      <c r="I29" s="425"/>
      <c r="J29" s="139" t="s">
        <v>5751</v>
      </c>
      <c r="K29" s="425" t="s">
        <v>5771</v>
      </c>
      <c r="L29" s="425"/>
      <c r="M29" s="425"/>
      <c r="N29" s="425"/>
      <c r="O29" s="425"/>
      <c r="P29" s="425"/>
      <c r="Q29" s="425"/>
    </row>
    <row r="30" spans="2:25" ht="15" customHeight="1"/>
    <row r="31" spans="2:25" ht="22.5" customHeight="1">
      <c r="B31" s="137" t="s">
        <v>5845</v>
      </c>
    </row>
    <row r="32" spans="2:25" ht="22.5" customHeight="1">
      <c r="B32" s="139" t="s">
        <v>5751</v>
      </c>
      <c r="C32" s="425" t="s">
        <v>5761</v>
      </c>
      <c r="D32" s="425"/>
      <c r="E32" s="425"/>
      <c r="F32" s="425"/>
      <c r="G32" s="425"/>
      <c r="H32" s="425"/>
      <c r="I32" s="425"/>
      <c r="J32" s="139" t="s">
        <v>5751</v>
      </c>
      <c r="K32" s="425" t="s">
        <v>5762</v>
      </c>
      <c r="L32" s="425"/>
      <c r="M32" s="425"/>
      <c r="N32" s="425"/>
      <c r="O32" s="425"/>
      <c r="P32" s="425"/>
      <c r="Q32" s="425"/>
      <c r="R32" s="139" t="s">
        <v>5751</v>
      </c>
      <c r="S32" s="425" t="s">
        <v>5763</v>
      </c>
      <c r="T32" s="425"/>
      <c r="U32" s="425"/>
      <c r="V32" s="425"/>
      <c r="W32" s="425"/>
      <c r="X32" s="425"/>
      <c r="Y32" s="425"/>
    </row>
    <row r="33" spans="1:25" ht="22.5" customHeight="1">
      <c r="B33" s="139" t="s">
        <v>5751</v>
      </c>
      <c r="C33" s="425" t="s">
        <v>5764</v>
      </c>
      <c r="D33" s="425"/>
      <c r="E33" s="425"/>
      <c r="F33" s="425"/>
      <c r="G33" s="425"/>
      <c r="H33" s="425"/>
      <c r="I33" s="425"/>
      <c r="J33" s="139" t="s">
        <v>5751</v>
      </c>
      <c r="K33" s="425" t="s">
        <v>5765</v>
      </c>
      <c r="L33" s="425"/>
      <c r="M33" s="425"/>
      <c r="N33" s="425"/>
      <c r="O33" s="425"/>
      <c r="P33" s="425"/>
      <c r="Q33" s="425"/>
      <c r="R33" s="139" t="s">
        <v>5751</v>
      </c>
      <c r="S33" s="425" t="s">
        <v>5766</v>
      </c>
      <c r="T33" s="425"/>
      <c r="U33" s="425"/>
      <c r="V33" s="425"/>
      <c r="W33" s="425"/>
      <c r="X33" s="425"/>
      <c r="Y33" s="425"/>
    </row>
    <row r="34" spans="1:25" ht="22.5" customHeight="1">
      <c r="B34" s="139" t="s">
        <v>5751</v>
      </c>
      <c r="C34" s="425" t="s">
        <v>5767</v>
      </c>
      <c r="D34" s="425"/>
      <c r="E34" s="425"/>
      <c r="F34" s="425"/>
      <c r="G34" s="425"/>
      <c r="H34" s="425"/>
      <c r="I34" s="425"/>
      <c r="J34" s="139" t="s">
        <v>5751</v>
      </c>
      <c r="K34" s="435" t="s">
        <v>5768</v>
      </c>
      <c r="L34" s="435"/>
      <c r="M34" s="435"/>
      <c r="N34" s="435"/>
      <c r="O34" s="435"/>
      <c r="P34" s="435"/>
      <c r="Q34" s="435"/>
      <c r="R34" s="139" t="s">
        <v>5751</v>
      </c>
      <c r="S34" s="435" t="s">
        <v>5769</v>
      </c>
      <c r="T34" s="435"/>
      <c r="U34" s="435"/>
      <c r="V34" s="435"/>
      <c r="W34" s="435"/>
      <c r="X34" s="435"/>
      <c r="Y34" s="435"/>
    </row>
    <row r="35" spans="1:25" ht="22.5" customHeight="1">
      <c r="B35" s="139" t="s">
        <v>5751</v>
      </c>
      <c r="C35" s="425" t="s">
        <v>5770</v>
      </c>
      <c r="D35" s="425"/>
      <c r="E35" s="425"/>
      <c r="F35" s="425"/>
      <c r="G35" s="425"/>
      <c r="H35" s="425"/>
      <c r="I35" s="425"/>
      <c r="J35" s="139" t="s">
        <v>5751</v>
      </c>
      <c r="K35" s="425" t="s">
        <v>5771</v>
      </c>
      <c r="L35" s="425"/>
      <c r="M35" s="425"/>
      <c r="N35" s="425"/>
      <c r="O35" s="425"/>
      <c r="P35" s="425"/>
      <c r="Q35" s="425"/>
    </row>
    <row r="36" spans="1:25" ht="22.5" customHeight="1">
      <c r="B36" s="137" t="s">
        <v>5846</v>
      </c>
    </row>
    <row r="37" spans="1:25" ht="22.5" customHeight="1">
      <c r="B37" s="137" t="s">
        <v>5772</v>
      </c>
    </row>
    <row r="38" spans="1:25" ht="22.5" customHeight="1">
      <c r="B38" s="433"/>
      <c r="C38" s="433"/>
      <c r="D38" s="433"/>
      <c r="E38" s="433"/>
      <c r="F38" s="433"/>
      <c r="G38" s="433"/>
      <c r="H38" s="433"/>
      <c r="I38" s="433"/>
      <c r="J38" s="433"/>
      <c r="K38" s="433"/>
      <c r="L38" s="433"/>
      <c r="M38" s="433"/>
      <c r="N38" s="433"/>
      <c r="O38" s="433"/>
      <c r="P38" s="433"/>
      <c r="Q38" s="433"/>
      <c r="R38" s="433"/>
      <c r="S38" s="433"/>
      <c r="T38" s="433"/>
      <c r="U38" s="433"/>
      <c r="V38" s="433"/>
      <c r="W38" s="433"/>
      <c r="X38" s="433"/>
      <c r="Y38" s="433"/>
    </row>
    <row r="39" spans="1:25" ht="15" customHeight="1"/>
    <row r="40" spans="1:25" ht="22.5" customHeight="1">
      <c r="B40" s="137" t="s">
        <v>5847</v>
      </c>
    </row>
    <row r="41" spans="1:25" ht="22.5" customHeight="1">
      <c r="B41" s="433"/>
      <c r="C41" s="433"/>
      <c r="D41" s="433"/>
      <c r="E41" s="433"/>
      <c r="F41" s="433"/>
      <c r="G41" s="433"/>
      <c r="H41" s="433"/>
      <c r="I41" s="433"/>
      <c r="J41" s="433"/>
      <c r="K41" s="433"/>
      <c r="L41" s="433"/>
      <c r="M41" s="433"/>
      <c r="N41" s="433"/>
      <c r="O41" s="433"/>
      <c r="P41" s="433"/>
      <c r="Q41" s="433"/>
      <c r="R41" s="433"/>
      <c r="S41" s="433"/>
      <c r="T41" s="433"/>
      <c r="U41" s="433"/>
      <c r="V41" s="433"/>
      <c r="W41" s="433"/>
      <c r="X41" s="433"/>
      <c r="Y41" s="433"/>
    </row>
    <row r="42" spans="1:25" ht="22.5" customHeight="1">
      <c r="A42" s="441" t="s">
        <v>5840</v>
      </c>
      <c r="B42" s="442"/>
      <c r="C42" s="442"/>
      <c r="D42" s="442"/>
      <c r="E42" s="442"/>
      <c r="F42" s="442"/>
      <c r="G42" s="442"/>
      <c r="H42" s="442"/>
      <c r="I42" s="442"/>
      <c r="J42" s="442"/>
      <c r="K42" s="442"/>
      <c r="L42" s="442"/>
      <c r="M42" s="442"/>
      <c r="N42" s="442"/>
      <c r="O42" s="442"/>
      <c r="P42" s="442"/>
      <c r="Q42" s="442"/>
      <c r="R42" s="442"/>
      <c r="S42" s="442"/>
      <c r="T42" s="442"/>
      <c r="U42" s="442"/>
      <c r="V42" s="442"/>
      <c r="W42" s="442"/>
      <c r="X42" s="442"/>
      <c r="Y42" s="442"/>
    </row>
    <row r="43" spans="1:25" ht="22.5" customHeight="1">
      <c r="B43" s="137" t="s">
        <v>5848</v>
      </c>
    </row>
    <row r="44" spans="1:25" ht="22.5" customHeight="1">
      <c r="B44" s="424"/>
      <c r="C44" s="424"/>
      <c r="D44" s="424"/>
      <c r="E44" s="424"/>
      <c r="F44" s="424"/>
      <c r="G44" s="424"/>
      <c r="H44" s="424"/>
      <c r="I44" s="424"/>
    </row>
    <row r="45" spans="1:25" ht="45.75" customHeight="1">
      <c r="B45" s="434" t="s">
        <v>5849</v>
      </c>
      <c r="C45" s="168"/>
      <c r="D45" s="168"/>
      <c r="E45" s="168"/>
      <c r="F45" s="168"/>
      <c r="G45" s="168"/>
      <c r="H45" s="168"/>
      <c r="I45" s="168"/>
      <c r="J45" s="168"/>
      <c r="K45" s="168"/>
      <c r="L45" s="168"/>
      <c r="M45" s="168"/>
      <c r="N45" s="168"/>
      <c r="O45" s="168"/>
      <c r="P45" s="168"/>
      <c r="Q45" s="168"/>
      <c r="R45" s="168"/>
      <c r="S45" s="168"/>
      <c r="T45" s="168"/>
      <c r="U45" s="168"/>
      <c r="V45" s="168"/>
      <c r="W45" s="168"/>
      <c r="X45" s="168"/>
      <c r="Y45" s="168"/>
    </row>
    <row r="46" spans="1:25" ht="22.5" customHeight="1">
      <c r="B46" s="433"/>
      <c r="C46" s="433"/>
      <c r="D46" s="433"/>
      <c r="E46" s="433"/>
      <c r="F46" s="433"/>
      <c r="G46" s="433"/>
      <c r="H46" s="433"/>
      <c r="I46" s="433"/>
      <c r="J46" s="433"/>
      <c r="K46" s="433"/>
      <c r="L46" s="433"/>
      <c r="M46" s="433"/>
      <c r="N46" s="433"/>
      <c r="O46" s="433"/>
      <c r="P46" s="433"/>
      <c r="Q46" s="433"/>
      <c r="R46" s="433"/>
      <c r="S46" s="433"/>
      <c r="T46" s="433"/>
      <c r="U46" s="433"/>
      <c r="V46" s="433"/>
      <c r="W46" s="433"/>
      <c r="X46" s="433"/>
      <c r="Y46" s="433"/>
    </row>
    <row r="47" spans="1:25" ht="15" customHeight="1"/>
    <row r="48" spans="1:25" ht="22.5" customHeight="1">
      <c r="B48" s="137" t="s">
        <v>5850</v>
      </c>
    </row>
    <row r="49" spans="2:25" ht="22.5" customHeight="1">
      <c r="B49" s="424"/>
      <c r="C49" s="424"/>
      <c r="D49" s="424"/>
      <c r="E49" s="424"/>
      <c r="F49" s="424"/>
      <c r="G49" s="424"/>
      <c r="H49" s="424"/>
      <c r="I49" s="424"/>
    </row>
    <row r="50" spans="2:25" ht="45.75" customHeight="1">
      <c r="B50" s="434" t="s">
        <v>5851</v>
      </c>
      <c r="C50" s="168"/>
      <c r="D50" s="168"/>
      <c r="E50" s="168"/>
      <c r="F50" s="168"/>
      <c r="G50" s="168"/>
      <c r="H50" s="168"/>
      <c r="I50" s="168"/>
      <c r="J50" s="168"/>
      <c r="K50" s="168"/>
      <c r="L50" s="168"/>
      <c r="M50" s="168"/>
      <c r="N50" s="168"/>
      <c r="O50" s="168"/>
      <c r="P50" s="168"/>
      <c r="Q50" s="168"/>
      <c r="R50" s="168"/>
      <c r="S50" s="168"/>
      <c r="T50" s="168"/>
      <c r="U50" s="168"/>
      <c r="V50" s="168"/>
      <c r="W50" s="168"/>
      <c r="X50" s="168"/>
      <c r="Y50" s="168"/>
    </row>
    <row r="51" spans="2:25" ht="22.5" customHeight="1">
      <c r="B51" s="433"/>
      <c r="C51" s="433"/>
      <c r="D51" s="433"/>
      <c r="E51" s="433"/>
      <c r="F51" s="433"/>
      <c r="G51" s="433"/>
      <c r="H51" s="433"/>
      <c r="I51" s="433"/>
      <c r="J51" s="433"/>
      <c r="K51" s="433"/>
      <c r="L51" s="433"/>
      <c r="M51" s="433"/>
      <c r="N51" s="433"/>
      <c r="O51" s="433"/>
      <c r="P51" s="433"/>
      <c r="Q51" s="433"/>
      <c r="R51" s="433"/>
      <c r="S51" s="433"/>
      <c r="T51" s="433"/>
      <c r="U51" s="433"/>
      <c r="V51" s="433"/>
      <c r="W51" s="433"/>
      <c r="X51" s="433"/>
      <c r="Y51" s="433"/>
    </row>
    <row r="52" spans="2:25" ht="15" customHeight="1"/>
    <row r="53" spans="2:25" ht="22.5" customHeight="1">
      <c r="B53" s="137" t="s">
        <v>5852</v>
      </c>
    </row>
    <row r="54" spans="2:25" ht="22.5" customHeight="1">
      <c r="B54" s="424"/>
      <c r="C54" s="424"/>
      <c r="D54" s="424"/>
      <c r="E54" s="424"/>
      <c r="F54" s="424"/>
      <c r="G54" s="424"/>
      <c r="H54" s="424"/>
      <c r="I54" s="424"/>
    </row>
    <row r="55" spans="2:25" ht="22.5" customHeight="1">
      <c r="B55" s="137" t="s">
        <v>5853</v>
      </c>
    </row>
    <row r="56" spans="2:25" ht="22.5" customHeight="1">
      <c r="B56" s="424"/>
      <c r="C56" s="424"/>
      <c r="D56" s="424"/>
      <c r="E56" s="424"/>
      <c r="F56" s="424"/>
      <c r="G56" s="424"/>
      <c r="H56" s="424"/>
      <c r="I56" s="424"/>
    </row>
    <row r="57" spans="2:25" ht="45.75" customHeight="1">
      <c r="B57" s="434" t="s">
        <v>5854</v>
      </c>
      <c r="C57" s="168"/>
      <c r="D57" s="168"/>
      <c r="E57" s="168"/>
      <c r="F57" s="168"/>
      <c r="G57" s="168"/>
      <c r="H57" s="168"/>
      <c r="I57" s="168"/>
      <c r="J57" s="168"/>
      <c r="K57" s="168"/>
      <c r="L57" s="168"/>
      <c r="M57" s="168"/>
      <c r="N57" s="168"/>
      <c r="O57" s="168"/>
      <c r="P57" s="168"/>
      <c r="Q57" s="168"/>
      <c r="R57" s="168"/>
      <c r="S57" s="168"/>
      <c r="T57" s="168"/>
      <c r="U57" s="168"/>
      <c r="V57" s="168"/>
      <c r="W57" s="168"/>
      <c r="X57" s="168"/>
      <c r="Y57" s="168"/>
    </row>
    <row r="58" spans="2:25" ht="22.5" customHeight="1">
      <c r="B58" s="433"/>
      <c r="C58" s="433"/>
      <c r="D58" s="433"/>
      <c r="E58" s="433"/>
      <c r="F58" s="433"/>
      <c r="G58" s="433"/>
      <c r="H58" s="433"/>
      <c r="I58" s="433"/>
      <c r="J58" s="433"/>
      <c r="K58" s="433"/>
      <c r="L58" s="433"/>
      <c r="M58" s="433"/>
      <c r="N58" s="433"/>
      <c r="O58" s="433"/>
      <c r="P58" s="433"/>
      <c r="Q58" s="433"/>
      <c r="R58" s="433"/>
      <c r="S58" s="433"/>
      <c r="T58" s="433"/>
      <c r="U58" s="433"/>
      <c r="V58" s="433"/>
      <c r="W58" s="433"/>
      <c r="X58" s="433"/>
      <c r="Y58" s="433"/>
    </row>
    <row r="59" spans="2:25" ht="15" customHeight="1">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row>
    <row r="60" spans="2:25" ht="22.5" customHeight="1">
      <c r="B60" s="137" t="s">
        <v>5908</v>
      </c>
      <c r="C60" s="153"/>
      <c r="D60" s="153"/>
      <c r="E60" s="153"/>
      <c r="F60" s="153"/>
      <c r="G60" s="153"/>
      <c r="H60" s="153"/>
      <c r="I60" s="153"/>
      <c r="J60" s="153"/>
      <c r="K60" s="153"/>
      <c r="L60" s="153"/>
      <c r="M60" s="153"/>
      <c r="N60" s="153"/>
      <c r="O60" s="153"/>
      <c r="P60" s="153"/>
      <c r="Q60" s="153"/>
      <c r="R60" s="153"/>
      <c r="S60" s="153"/>
      <c r="T60" s="153"/>
      <c r="U60" s="153"/>
      <c r="V60" s="153"/>
      <c r="W60" s="153"/>
      <c r="X60" s="153"/>
      <c r="Y60" s="153"/>
    </row>
    <row r="61" spans="2:25" ht="22.5" customHeight="1">
      <c r="B61" s="426" t="s">
        <v>5913</v>
      </c>
      <c r="C61" s="427"/>
      <c r="D61" s="427"/>
      <c r="E61" s="427"/>
      <c r="F61" s="427"/>
      <c r="G61" s="421"/>
      <c r="H61" s="422"/>
      <c r="I61" s="422"/>
      <c r="J61" s="422"/>
      <c r="K61" s="422"/>
      <c r="L61" s="423"/>
      <c r="M61" s="153"/>
      <c r="N61" s="426" t="s">
        <v>5914</v>
      </c>
      <c r="O61" s="427"/>
      <c r="P61" s="427"/>
      <c r="Q61" s="427"/>
      <c r="R61" s="427"/>
      <c r="S61" s="421"/>
      <c r="T61" s="422"/>
      <c r="U61" s="422"/>
      <c r="V61" s="422"/>
      <c r="W61" s="422"/>
      <c r="X61" s="423"/>
    </row>
    <row r="62" spans="2:25" ht="15" customHeight="1"/>
    <row r="63" spans="2:25" ht="22.5" customHeight="1">
      <c r="B63" s="137" t="s">
        <v>5909</v>
      </c>
    </row>
    <row r="64" spans="2:25" ht="22.5" customHeight="1">
      <c r="B64" s="424"/>
      <c r="C64" s="424"/>
      <c r="D64" s="424"/>
      <c r="E64" s="424"/>
      <c r="F64" s="424"/>
      <c r="G64" s="424"/>
      <c r="H64" s="424"/>
      <c r="I64" s="424"/>
    </row>
    <row r="65" spans="1:25" ht="22.5" customHeight="1">
      <c r="B65" s="137" t="s">
        <v>5910</v>
      </c>
    </row>
    <row r="66" spans="1:25" ht="22.5" customHeight="1">
      <c r="B66" s="421"/>
      <c r="C66" s="422"/>
      <c r="D66" s="422"/>
      <c r="E66" s="422"/>
      <c r="F66" s="422"/>
      <c r="G66" s="422"/>
      <c r="H66" s="422"/>
      <c r="I66" s="423"/>
    </row>
    <row r="67" spans="1:25" ht="22.5" customHeight="1">
      <c r="B67" s="137" t="s">
        <v>5911</v>
      </c>
    </row>
    <row r="68" spans="1:25" ht="22.5" customHeight="1">
      <c r="B68" s="421"/>
      <c r="C68" s="422"/>
      <c r="D68" s="422"/>
      <c r="E68" s="422"/>
      <c r="F68" s="422"/>
      <c r="G68" s="422"/>
      <c r="H68" s="422"/>
      <c r="I68" s="423"/>
    </row>
    <row r="69" spans="1:25" ht="22.5" customHeight="1">
      <c r="B69" s="429" t="s">
        <v>5760</v>
      </c>
      <c r="C69" s="430"/>
      <c r="D69" s="430"/>
      <c r="E69" s="430"/>
      <c r="F69" s="430"/>
      <c r="G69" s="430"/>
      <c r="H69" s="430"/>
      <c r="I69" s="431"/>
      <c r="J69" s="443"/>
      <c r="K69" s="444"/>
      <c r="L69" s="444"/>
      <c r="M69" s="444"/>
      <c r="N69" s="444"/>
      <c r="O69" s="444"/>
      <c r="P69" s="444"/>
      <c r="Q69" s="444"/>
      <c r="R69" s="444"/>
      <c r="S69" s="444"/>
      <c r="T69" s="444"/>
      <c r="U69" s="444"/>
      <c r="V69" s="444"/>
      <c r="W69" s="444"/>
      <c r="X69" s="444"/>
      <c r="Y69" s="445"/>
    </row>
    <row r="70" spans="1:25" ht="45.75" customHeight="1">
      <c r="B70" s="446" t="s">
        <v>5912</v>
      </c>
      <c r="C70" s="446"/>
      <c r="D70" s="446"/>
      <c r="E70" s="446"/>
      <c r="F70" s="446"/>
      <c r="G70" s="446"/>
      <c r="H70" s="446"/>
      <c r="I70" s="446"/>
      <c r="J70" s="446"/>
      <c r="K70" s="446"/>
      <c r="L70" s="446"/>
      <c r="M70" s="446"/>
      <c r="N70" s="446"/>
      <c r="O70" s="446"/>
      <c r="P70" s="446"/>
      <c r="Q70" s="446"/>
      <c r="R70" s="446"/>
      <c r="S70" s="446"/>
      <c r="T70" s="446"/>
      <c r="U70" s="446"/>
      <c r="V70" s="446"/>
      <c r="W70" s="446"/>
      <c r="X70" s="446"/>
      <c r="Y70" s="446"/>
    </row>
    <row r="71" spans="1:25" ht="22.5" customHeight="1">
      <c r="B71" s="447"/>
      <c r="C71" s="448"/>
      <c r="D71" s="448"/>
      <c r="E71" s="448"/>
      <c r="F71" s="448"/>
      <c r="G71" s="448"/>
      <c r="H71" s="448"/>
      <c r="I71" s="448"/>
      <c r="J71" s="448"/>
      <c r="K71" s="448"/>
      <c r="L71" s="448"/>
      <c r="M71" s="448"/>
      <c r="N71" s="448"/>
      <c r="O71" s="448"/>
      <c r="P71" s="448"/>
      <c r="Q71" s="448"/>
      <c r="R71" s="448"/>
      <c r="S71" s="448"/>
      <c r="T71" s="448"/>
      <c r="U71" s="448"/>
      <c r="V71" s="448"/>
      <c r="W71" s="448"/>
      <c r="X71" s="448"/>
      <c r="Y71" s="449"/>
    </row>
    <row r="72" spans="1:25" ht="15" customHeight="1">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row>
    <row r="73" spans="1:25" ht="22.5" customHeight="1">
      <c r="A73" s="440" t="s">
        <v>5897</v>
      </c>
      <c r="B73" s="440"/>
      <c r="C73" s="440"/>
      <c r="D73" s="440"/>
      <c r="E73" s="440"/>
      <c r="F73" s="440"/>
      <c r="G73" s="440"/>
      <c r="H73" s="440"/>
      <c r="I73" s="440"/>
      <c r="J73" s="440"/>
      <c r="K73" s="440"/>
      <c r="L73" s="440"/>
      <c r="M73" s="440"/>
      <c r="N73" s="440"/>
      <c r="O73" s="440"/>
      <c r="P73" s="440"/>
      <c r="Q73" s="440"/>
      <c r="R73" s="440"/>
      <c r="S73" s="440"/>
      <c r="T73" s="440"/>
      <c r="U73" s="440"/>
      <c r="V73" s="440"/>
      <c r="W73" s="440"/>
      <c r="X73" s="440"/>
      <c r="Y73" s="440"/>
    </row>
    <row r="74" spans="1:25" ht="22.5" customHeight="1"/>
    <row r="75" spans="1:25" ht="22.5" customHeight="1"/>
    <row r="76" spans="1:25" ht="22.5" customHeight="1"/>
    <row r="77" spans="1:25" ht="22.5" customHeight="1"/>
    <row r="78" spans="1:25" ht="22.5" customHeight="1"/>
    <row r="79" spans="1:25" ht="22.5" customHeight="1"/>
    <row r="80" spans="1:25"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sheetData>
  <mergeCells count="72">
    <mergeCell ref="A73:Y73"/>
    <mergeCell ref="A42:Y42"/>
    <mergeCell ref="J69:Y69"/>
    <mergeCell ref="B44:I44"/>
    <mergeCell ref="B46:Y46"/>
    <mergeCell ref="B49:I49"/>
    <mergeCell ref="B50:Y50"/>
    <mergeCell ref="B51:Y51"/>
    <mergeCell ref="B54:I54"/>
    <mergeCell ref="B57:Y57"/>
    <mergeCell ref="B58:Y58"/>
    <mergeCell ref="B64:I64"/>
    <mergeCell ref="B70:Y70"/>
    <mergeCell ref="B71:Y71"/>
    <mergeCell ref="B56:I56"/>
    <mergeCell ref="B66:I66"/>
    <mergeCell ref="A1:Y1"/>
    <mergeCell ref="B3:L3"/>
    <mergeCell ref="N3:R3"/>
    <mergeCell ref="T3:X3"/>
    <mergeCell ref="C6:I6"/>
    <mergeCell ref="K6:Q6"/>
    <mergeCell ref="S6:Y6"/>
    <mergeCell ref="C7:I7"/>
    <mergeCell ref="K7:Q7"/>
    <mergeCell ref="S7:Y7"/>
    <mergeCell ref="C8:I8"/>
    <mergeCell ref="C9:I9"/>
    <mergeCell ref="J9:Y9"/>
    <mergeCell ref="C32:I32"/>
    <mergeCell ref="K32:Q32"/>
    <mergeCell ref="S32:Y32"/>
    <mergeCell ref="C26:I26"/>
    <mergeCell ref="K26:Q26"/>
    <mergeCell ref="S26:Y26"/>
    <mergeCell ref="C27:I27"/>
    <mergeCell ref="K27:Q27"/>
    <mergeCell ref="S27:Y27"/>
    <mergeCell ref="C28:I28"/>
    <mergeCell ref="K28:Q28"/>
    <mergeCell ref="S28:Y28"/>
    <mergeCell ref="C29:I29"/>
    <mergeCell ref="K29:Q29"/>
    <mergeCell ref="B41:Y41"/>
    <mergeCell ref="B45:Y45"/>
    <mergeCell ref="C33:I33"/>
    <mergeCell ref="K33:Q33"/>
    <mergeCell ref="S33:Y33"/>
    <mergeCell ref="C34:I34"/>
    <mergeCell ref="K34:Q34"/>
    <mergeCell ref="S34:Y34"/>
    <mergeCell ref="B68:I68"/>
    <mergeCell ref="B69:I69"/>
    <mergeCell ref="B61:F61"/>
    <mergeCell ref="G61:L61"/>
    <mergeCell ref="N61:R61"/>
    <mergeCell ref="S61:X61"/>
    <mergeCell ref="B12:I12"/>
    <mergeCell ref="M23:O23"/>
    <mergeCell ref="P23:T23"/>
    <mergeCell ref="K12:N12"/>
    <mergeCell ref="O12:V12"/>
    <mergeCell ref="B15:I15"/>
    <mergeCell ref="B16:I16"/>
    <mergeCell ref="J16:Y16"/>
    <mergeCell ref="B23:D23"/>
    <mergeCell ref="E23:I23"/>
    <mergeCell ref="B18:I18"/>
    <mergeCell ref="B20:Y20"/>
    <mergeCell ref="C35:I35"/>
    <mergeCell ref="K35:Q35"/>
    <mergeCell ref="B38:Y38"/>
  </mergeCells>
  <phoneticPr fontId="1"/>
  <dataValidations count="11">
    <dataValidation type="list" allowBlank="1" showInputMessage="1" showErrorMessage="1" sqref="B54:I54 B56:I56" xr:uid="{E799FD01-CEC2-4A95-8C08-951692941E10}">
      <formula1>"とても高い,少し高い,適正,少し安い,とても安い"</formula1>
    </dataValidation>
    <dataValidation type="list" allowBlank="1" showInputMessage="1" showErrorMessage="1" sqref="B49:I49" xr:uid="{3BC66F52-433D-404B-B5B1-0BF345C1D96F}">
      <formula1>"とても充実,充実,普通,少し不足,とても不足"</formula1>
    </dataValidation>
    <dataValidation type="list" allowBlank="1" showInputMessage="1" showErrorMessage="1" sqref="B44:I44" xr:uid="{6C83B80F-E160-4E4C-840F-E585F6539CEA}">
      <formula1>"とても充分,充分,普通,少し不足,とても不足"</formula1>
    </dataValidation>
    <dataValidation type="list" allowBlank="1" showInputMessage="1" showErrorMessage="1" sqref="E23:I23 P23:T23" xr:uid="{1E788604-636C-42AE-8D40-413787A8C382}">
      <formula1>"快晴,晴れ,曇り,雨,大雨"</formula1>
    </dataValidation>
    <dataValidation type="list" allowBlank="1" showInputMessage="1" showErrorMessage="1" sqref="B18:I18 B64:I64" xr:uid="{445F6338-07CC-401C-99DA-DF01ED29E0F6}">
      <formula1>"すごく満足,少し満足,普通,少し不満,すごく不満"</formula1>
    </dataValidation>
    <dataValidation type="list" allowBlank="1" showInputMessage="1" showErrorMessage="1" sqref="R6:R7 B6:B10 B26:B29 R26:R28 J26:J29 B32:B35 R32:R34 J32:J35 J6:J7 J10" xr:uid="{05FC96D8-3720-4766-AF3B-232C9329C289}">
      <formula1>"□,■"</formula1>
    </dataValidation>
    <dataValidation type="list" allowBlank="1" showInputMessage="1" showErrorMessage="1" sqref="B15:I15" xr:uid="{60DBC494-B791-48E7-A992-5271CD7F7402}">
      <formula1>"特産品の旬の時期だから,業務繁忙期との兼ね合い,その他"</formula1>
    </dataValidation>
    <dataValidation type="list" allowBlank="1" showInputMessage="1" showErrorMessage="1" sqref="B66:I66" xr:uid="{5AE33A84-488E-499A-BEFC-8BE2B722050F}">
      <formula1>"はい,分からない,いいえ"</formula1>
    </dataValidation>
    <dataValidation type="list" allowBlank="1" showInputMessage="1" showErrorMessage="1" sqref="B68:I68" xr:uid="{CD92A340-6321-481D-9F3E-44C476F52E4C}">
      <formula1>"立地,利用料,その他"</formula1>
    </dataValidation>
    <dataValidation type="list" allowBlank="1" showInputMessage="1" showErrorMessage="1" sqref="G61 S61" xr:uid="{DDFCCBDC-3CDA-4923-AE01-96DA31D488AC}">
      <formula1>"想定を上回った,想定を下回った"</formula1>
    </dataValidation>
    <dataValidation type="list" allowBlank="1" showInputMessage="1" showErrorMessage="1" sqref="B12:I12" xr:uid="{B393703E-BCA2-4239-A2F2-4B2B20BC1798}">
      <formula1>"例年出展している,HP,チラシ,SNS(Facebook),地域づくり,その他"</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rowBreaks count="1" manualBreakCount="1">
    <brk id="41" max="2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753B-44C6-41FB-AC8C-04DEAACA94C3}">
  <sheetPr codeName="Sheet12"/>
  <dimension ref="A1:CQ2"/>
  <sheetViews>
    <sheetView workbookViewId="0">
      <selection activeCell="H2" sqref="H2"/>
    </sheetView>
  </sheetViews>
  <sheetFormatPr defaultRowHeight="18.75"/>
  <cols>
    <col min="1" max="1" width="3.375" bestFit="1" customWidth="1"/>
    <col min="2" max="2" width="7.125" bestFit="1" customWidth="1"/>
    <col min="3" max="3" width="11" bestFit="1" customWidth="1"/>
    <col min="5" max="5" width="5.25" bestFit="1" customWidth="1"/>
    <col min="6" max="6" width="7.125" bestFit="1" customWidth="1"/>
    <col min="8" max="8" width="15.125" bestFit="1" customWidth="1"/>
    <col min="9" max="10" width="17.25" bestFit="1" customWidth="1"/>
    <col min="11" max="12" width="15.125" bestFit="1" customWidth="1"/>
    <col min="14" max="16" width="11" bestFit="1" customWidth="1"/>
    <col min="17" max="17" width="13" bestFit="1" customWidth="1"/>
    <col min="19" max="19" width="8.625" bestFit="1" customWidth="1"/>
    <col min="20" max="20" width="8.75" bestFit="1" customWidth="1"/>
    <col min="21" max="21" width="9.875" bestFit="1" customWidth="1"/>
    <col min="22" max="23" width="8.125" bestFit="1" customWidth="1"/>
    <col min="24" max="34" width="12.125" bestFit="1" customWidth="1"/>
    <col min="35" max="36" width="10" bestFit="1" customWidth="1"/>
    <col min="37" max="37" width="9" bestFit="1" customWidth="1"/>
    <col min="38" max="38" width="13" style="132" bestFit="1" customWidth="1"/>
    <col min="39" max="43" width="9" style="132" bestFit="1" customWidth="1"/>
    <col min="44" max="45" width="13" style="132" bestFit="1" customWidth="1"/>
    <col min="46" max="47" width="13" style="132" customWidth="1"/>
    <col min="48" max="49" width="15.125" style="132" bestFit="1" customWidth="1"/>
    <col min="50" max="50" width="9" bestFit="1" customWidth="1"/>
    <col min="51" max="51" width="8.125" bestFit="1" customWidth="1"/>
    <col min="52" max="52" width="9" bestFit="1" customWidth="1"/>
    <col min="53" max="53" width="9" style="132"/>
    <col min="54" max="54" width="13" style="132" bestFit="1" customWidth="1"/>
    <col min="55" max="59" width="9" style="132"/>
    <col min="60" max="61" width="13" style="132" bestFit="1" customWidth="1"/>
    <col min="62" max="63" width="15.125" style="132" bestFit="1" customWidth="1"/>
    <col min="65" max="65" width="8.125" bestFit="1" customWidth="1"/>
    <col min="95" max="95" width="29.375" customWidth="1"/>
  </cols>
  <sheetData>
    <row r="1" spans="1:95" ht="56.25">
      <c r="A1" t="s">
        <v>5538</v>
      </c>
      <c r="B1" t="s">
        <v>5541</v>
      </c>
      <c r="C1" t="s">
        <v>5543</v>
      </c>
      <c r="D1" t="s">
        <v>5544</v>
      </c>
      <c r="E1" t="s">
        <v>74</v>
      </c>
      <c r="F1" t="s">
        <v>5542</v>
      </c>
      <c r="G1" t="s">
        <v>75</v>
      </c>
      <c r="H1" t="s">
        <v>5545</v>
      </c>
      <c r="I1" t="s">
        <v>5540</v>
      </c>
      <c r="J1" t="s">
        <v>5546</v>
      </c>
      <c r="K1" t="s">
        <v>5547</v>
      </c>
      <c r="L1" t="s">
        <v>5548</v>
      </c>
      <c r="M1" t="s">
        <v>5536</v>
      </c>
      <c r="N1" t="s">
        <v>5549</v>
      </c>
      <c r="O1" t="s">
        <v>5550</v>
      </c>
      <c r="P1" t="s">
        <v>5551</v>
      </c>
      <c r="Q1" t="s">
        <v>5552</v>
      </c>
      <c r="R1" t="s">
        <v>5553</v>
      </c>
      <c r="S1" t="s">
        <v>5554</v>
      </c>
      <c r="T1" t="s">
        <v>5555</v>
      </c>
      <c r="U1" t="s">
        <v>5556</v>
      </c>
      <c r="V1" t="s">
        <v>5585</v>
      </c>
      <c r="W1" t="s">
        <v>5586</v>
      </c>
      <c r="X1" t="s">
        <v>5587</v>
      </c>
      <c r="Y1" t="s">
        <v>5588</v>
      </c>
      <c r="Z1" t="s">
        <v>5589</v>
      </c>
      <c r="AA1" t="s">
        <v>5590</v>
      </c>
      <c r="AB1" t="s">
        <v>5591</v>
      </c>
      <c r="AC1" t="s">
        <v>5592</v>
      </c>
      <c r="AD1" t="s">
        <v>5593</v>
      </c>
      <c r="AE1" t="s">
        <v>5594</v>
      </c>
      <c r="AF1" t="s">
        <v>5595</v>
      </c>
      <c r="AG1" t="s">
        <v>5596</v>
      </c>
      <c r="AH1" t="s">
        <v>5597</v>
      </c>
      <c r="AI1" t="s">
        <v>5598</v>
      </c>
      <c r="AJ1" t="s">
        <v>5599</v>
      </c>
      <c r="AK1" s="74" t="s">
        <v>5558</v>
      </c>
      <c r="AL1" s="131" t="s">
        <v>5559</v>
      </c>
      <c r="AM1" s="131" t="s">
        <v>5560</v>
      </c>
      <c r="AN1" s="131" t="s">
        <v>5561</v>
      </c>
      <c r="AO1" s="131" t="s">
        <v>5562</v>
      </c>
      <c r="AP1" s="131" t="s">
        <v>5563</v>
      </c>
      <c r="AQ1" s="131" t="s">
        <v>5564</v>
      </c>
      <c r="AR1" s="131" t="s">
        <v>5745</v>
      </c>
      <c r="AS1" s="131" t="s">
        <v>5746</v>
      </c>
      <c r="AT1" s="131" t="s">
        <v>5747</v>
      </c>
      <c r="AU1" s="131" t="s">
        <v>5748</v>
      </c>
      <c r="AV1" s="131" t="s">
        <v>5565</v>
      </c>
      <c r="AW1" s="131" t="s">
        <v>5566</v>
      </c>
      <c r="AX1" s="74" t="s">
        <v>5567</v>
      </c>
      <c r="AY1" s="74" t="s">
        <v>5568</v>
      </c>
      <c r="AZ1" s="74" t="s">
        <v>5569</v>
      </c>
      <c r="BA1" s="131" t="s">
        <v>5570</v>
      </c>
      <c r="BB1" s="131" t="s">
        <v>5571</v>
      </c>
      <c r="BC1" s="131" t="s">
        <v>5572</v>
      </c>
      <c r="BD1" s="131" t="s">
        <v>5573</v>
      </c>
      <c r="BE1" s="131" t="s">
        <v>5574</v>
      </c>
      <c r="BF1" s="131" t="s">
        <v>5575</v>
      </c>
      <c r="BG1" s="131" t="s">
        <v>5576</v>
      </c>
      <c r="BH1" s="131" t="s">
        <v>5577</v>
      </c>
      <c r="BI1" s="131" t="s">
        <v>5578</v>
      </c>
      <c r="BJ1" s="131" t="s">
        <v>5579</v>
      </c>
      <c r="BK1" s="131" t="s">
        <v>5580</v>
      </c>
      <c r="BL1" s="74" t="s">
        <v>5581</v>
      </c>
      <c r="BM1" s="74" t="s">
        <v>5582</v>
      </c>
      <c r="BN1" s="74" t="s">
        <v>5583</v>
      </c>
      <c r="BO1" s="74" t="s">
        <v>5600</v>
      </c>
      <c r="BP1" s="74" t="s">
        <v>5601</v>
      </c>
      <c r="BQ1" s="74" t="s">
        <v>5602</v>
      </c>
      <c r="BR1" s="74" t="s">
        <v>5603</v>
      </c>
      <c r="BS1" s="74" t="s">
        <v>5604</v>
      </c>
      <c r="BT1" s="74" t="s">
        <v>5605</v>
      </c>
      <c r="BU1" s="74" t="s">
        <v>5606</v>
      </c>
      <c r="BV1" s="74" t="s">
        <v>5607</v>
      </c>
      <c r="BW1" s="74" t="s">
        <v>5608</v>
      </c>
      <c r="BX1" s="74" t="s">
        <v>5735</v>
      </c>
      <c r="BY1" s="74" t="s">
        <v>5736</v>
      </c>
      <c r="BZ1" s="74" t="s">
        <v>5609</v>
      </c>
      <c r="CA1" s="74" t="s">
        <v>5610</v>
      </c>
      <c r="CB1" s="74" t="s">
        <v>5737</v>
      </c>
      <c r="CC1" s="74" t="s">
        <v>5738</v>
      </c>
      <c r="CD1" s="74" t="s">
        <v>5611</v>
      </c>
      <c r="CE1" s="74" t="s">
        <v>5612</v>
      </c>
      <c r="CF1" s="74" t="s">
        <v>5739</v>
      </c>
      <c r="CG1" s="74" t="s">
        <v>5740</v>
      </c>
      <c r="CH1" s="74" t="s">
        <v>5613</v>
      </c>
      <c r="CI1" s="74" t="s">
        <v>5705</v>
      </c>
      <c r="CJ1" s="74" t="s">
        <v>5741</v>
      </c>
      <c r="CK1" s="74" t="s">
        <v>5742</v>
      </c>
      <c r="CL1" s="74" t="s">
        <v>5706</v>
      </c>
      <c r="CM1" s="74" t="s">
        <v>5707</v>
      </c>
      <c r="CN1" s="74" t="s">
        <v>5743</v>
      </c>
      <c r="CO1" s="74" t="s">
        <v>5744</v>
      </c>
      <c r="CP1" s="74" t="s">
        <v>5708</v>
      </c>
      <c r="CQ1" s="74" t="s">
        <v>5658</v>
      </c>
    </row>
    <row r="2" spans="1:95">
      <c r="B2">
        <f>V2</f>
        <v>0</v>
      </c>
      <c r="C2">
        <f>申請書!Q5</f>
        <v>0</v>
      </c>
      <c r="D2">
        <f>申請書!Q6</f>
        <v>0</v>
      </c>
      <c r="E2">
        <f>申請書!I17</f>
        <v>0</v>
      </c>
      <c r="F2">
        <f>申請書!I18</f>
        <v>0</v>
      </c>
      <c r="G2">
        <f>申請書!F20</f>
        <v>0</v>
      </c>
      <c r="H2">
        <f>申請書!F21</f>
        <v>0</v>
      </c>
      <c r="I2" s="8">
        <f>申請書!F22</f>
        <v>0</v>
      </c>
      <c r="J2" s="8">
        <f>申請書!R22</f>
        <v>0</v>
      </c>
      <c r="K2">
        <f>申請書!F23</f>
        <v>0</v>
      </c>
      <c r="L2">
        <f>申請書!F24</f>
        <v>0</v>
      </c>
      <c r="M2">
        <f>申請書!F29</f>
        <v>20000</v>
      </c>
      <c r="N2">
        <f>申請書!F30</f>
        <v>0</v>
      </c>
      <c r="O2">
        <f>申請書!F31</f>
        <v>0</v>
      </c>
      <c r="P2">
        <f>申請書!S31</f>
        <v>0</v>
      </c>
      <c r="Q2" s="4">
        <f>申請書!G32</f>
        <v>0</v>
      </c>
      <c r="R2">
        <f>申請書!L32</f>
        <v>0</v>
      </c>
      <c r="S2">
        <f>申請書!F33</f>
        <v>0</v>
      </c>
      <c r="T2">
        <f>申請書!S33</f>
        <v>0</v>
      </c>
      <c r="U2">
        <f>申請書!F35</f>
        <v>0</v>
      </c>
      <c r="V2">
        <f>申請書!I49</f>
        <v>0</v>
      </c>
      <c r="W2">
        <f>申請書!I50</f>
        <v>0</v>
      </c>
      <c r="X2">
        <f>申請書!I51</f>
        <v>0</v>
      </c>
      <c r="Y2">
        <f>申請書!I52</f>
        <v>0</v>
      </c>
      <c r="Z2">
        <f>申請書!I53</f>
        <v>0</v>
      </c>
      <c r="AA2">
        <f>申請書!I54</f>
        <v>0</v>
      </c>
      <c r="AB2" t="e">
        <f>申請書!#REF!</f>
        <v>#REF!</v>
      </c>
      <c r="AC2">
        <f>申請書!I55</f>
        <v>0</v>
      </c>
      <c r="AD2">
        <f>申請書!I56</f>
        <v>0</v>
      </c>
      <c r="AE2">
        <f>申請書!I57</f>
        <v>0</v>
      </c>
      <c r="AF2">
        <f>申請書!I58</f>
        <v>0</v>
      </c>
      <c r="AG2">
        <f>申請書!I59</f>
        <v>0</v>
      </c>
      <c r="AH2">
        <f>申請書!I60</f>
        <v>0</v>
      </c>
      <c r="AI2">
        <f>申請書!I61</f>
        <v>0</v>
      </c>
      <c r="AJ2" t="str">
        <f>申請書!I62</f>
        <v>お着替え場所</v>
      </c>
      <c r="AK2">
        <f>申請書!I66</f>
        <v>0</v>
      </c>
      <c r="AL2" s="132">
        <f>申請書!I67</f>
        <v>0</v>
      </c>
      <c r="AM2" s="132">
        <f>申請書!I68</f>
        <v>0</v>
      </c>
      <c r="AN2" s="132">
        <f>申請書!N68</f>
        <v>0</v>
      </c>
      <c r="AO2" s="132">
        <f>申請書!I69</f>
        <v>0</v>
      </c>
      <c r="AP2" s="132">
        <f>申請書!N69</f>
        <v>0</v>
      </c>
      <c r="AQ2" s="132">
        <f>申請書!I70</f>
        <v>0</v>
      </c>
      <c r="AR2" s="132">
        <f>申請書!I72</f>
        <v>0</v>
      </c>
      <c r="AS2" s="132">
        <f>申請書!N72</f>
        <v>0</v>
      </c>
      <c r="AT2" s="132">
        <f>申請書!I73</f>
        <v>0</v>
      </c>
      <c r="AU2" s="132">
        <f>申請書!N73</f>
        <v>0</v>
      </c>
      <c r="AV2" s="132">
        <f>申請書!I71</f>
        <v>0</v>
      </c>
      <c r="AW2" s="132">
        <f>申請書!N71</f>
        <v>0</v>
      </c>
      <c r="AX2">
        <f>申請書!I74</f>
        <v>0</v>
      </c>
      <c r="AY2">
        <f>申請書!I75</f>
        <v>0</v>
      </c>
      <c r="AZ2">
        <f>申請書!I76</f>
        <v>0</v>
      </c>
      <c r="BA2" s="132">
        <f>申請書!R66</f>
        <v>0</v>
      </c>
      <c r="BB2" s="132">
        <f>申請書!R67</f>
        <v>0</v>
      </c>
      <c r="BC2" s="132">
        <f>申請書!R68</f>
        <v>0</v>
      </c>
      <c r="BD2" s="132">
        <f>申請書!AB68</f>
        <v>0</v>
      </c>
      <c r="BE2" s="132">
        <f>申請書!R69</f>
        <v>0</v>
      </c>
      <c r="BF2" s="132">
        <f>申請書!AB69</f>
        <v>0</v>
      </c>
      <c r="BG2" s="132">
        <f>申請書!R70</f>
        <v>0</v>
      </c>
      <c r="BH2" s="132">
        <f>申請書!R72</f>
        <v>0</v>
      </c>
      <c r="BI2" s="132">
        <f>申請書!AB72</f>
        <v>0</v>
      </c>
      <c r="BJ2" s="132">
        <f>申請書!R71</f>
        <v>0</v>
      </c>
      <c r="BK2" s="132">
        <f>申請書!AB71</f>
        <v>0</v>
      </c>
      <c r="BL2">
        <f>申請書!R74</f>
        <v>0</v>
      </c>
      <c r="BM2">
        <f>申請書!R75</f>
        <v>0</v>
      </c>
      <c r="BN2">
        <f>申請書!R76</f>
        <v>0</v>
      </c>
      <c r="BO2">
        <f>申請書!Y86</f>
        <v>0</v>
      </c>
      <c r="BP2">
        <f>申請書!Y87</f>
        <v>0</v>
      </c>
      <c r="BQ2">
        <f>申請書!Y89</f>
        <v>0</v>
      </c>
      <c r="BR2" t="e">
        <f>申請書!#REF!</f>
        <v>#REF!</v>
      </c>
      <c r="BS2">
        <f>申請書!Y90</f>
        <v>0</v>
      </c>
      <c r="BT2">
        <f>申請書!Y91</f>
        <v>0</v>
      </c>
      <c r="BU2">
        <f>申請書!Y92</f>
        <v>0</v>
      </c>
      <c r="BV2">
        <f>申請書!Y93</f>
        <v>0</v>
      </c>
      <c r="BW2" t="e">
        <f>申請書!#REF!</f>
        <v>#REF!</v>
      </c>
      <c r="BX2" t="e">
        <f>申請書!#REF!</f>
        <v>#REF!</v>
      </c>
      <c r="BY2" t="e">
        <f>申請書!#REF!</f>
        <v>#REF!</v>
      </c>
      <c r="BZ2" t="e">
        <f>申請書!#REF!</f>
        <v>#REF!</v>
      </c>
      <c r="CA2" t="e">
        <f>申請書!#REF!</f>
        <v>#REF!</v>
      </c>
      <c r="CB2" t="e">
        <f>申請書!#REF!</f>
        <v>#REF!</v>
      </c>
      <c r="CC2" t="e">
        <f>申請書!#REF!</f>
        <v>#REF!</v>
      </c>
      <c r="CD2" t="e">
        <f>申請書!#REF!</f>
        <v>#REF!</v>
      </c>
      <c r="CE2" t="e">
        <f>申請書!#REF!</f>
        <v>#REF!</v>
      </c>
      <c r="CF2" t="e">
        <f>申請書!#REF!</f>
        <v>#REF!</v>
      </c>
      <c r="CG2" t="e">
        <f>申請書!#REF!</f>
        <v>#REF!</v>
      </c>
      <c r="CH2" t="e">
        <f>申請書!#REF!</f>
        <v>#REF!</v>
      </c>
      <c r="CI2" t="e">
        <f>申請書!#REF!</f>
        <v>#REF!</v>
      </c>
      <c r="CJ2" t="e">
        <f>申請書!#REF!</f>
        <v>#REF!</v>
      </c>
      <c r="CK2" t="e">
        <f>申請書!#REF!</f>
        <v>#REF!</v>
      </c>
      <c r="CL2" t="e">
        <f>申請書!#REF!</f>
        <v>#REF!</v>
      </c>
      <c r="CM2" t="e">
        <f>申請書!#REF!</f>
        <v>#REF!</v>
      </c>
      <c r="CN2" t="e">
        <f>申請書!#REF!</f>
        <v>#REF!</v>
      </c>
      <c r="CO2" t="e">
        <f>申請書!#REF!</f>
        <v>#REF!</v>
      </c>
      <c r="CP2" t="e">
        <f>申請書!#REF!</f>
        <v>#REF!</v>
      </c>
      <c r="CQ2">
        <f>PR文!A18</f>
        <v>0</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C0AD-3542-4577-AA1F-5C5040A667A0}">
  <sheetPr codeName="Sheet13">
    <pageSetUpPr fitToPage="1"/>
  </sheetPr>
  <dimension ref="A1:K36"/>
  <sheetViews>
    <sheetView workbookViewId="0"/>
  </sheetViews>
  <sheetFormatPr defaultColWidth="9" defaultRowHeight="13.5"/>
  <cols>
    <col min="1" max="1" width="0.75" style="47" customWidth="1"/>
    <col min="2" max="2" width="1.625" style="47" customWidth="1"/>
    <col min="3" max="3" width="20.5" style="47" customWidth="1"/>
    <col min="4" max="4" width="22.75" style="47" customWidth="1"/>
    <col min="5" max="5" width="5.625" style="47" customWidth="1"/>
    <col min="6" max="8" width="5.125" style="47" customWidth="1"/>
    <col min="9" max="9" width="10.625" style="47" customWidth="1"/>
    <col min="10" max="10" width="12.625" style="47" customWidth="1"/>
    <col min="11" max="11" width="5.5" style="47" customWidth="1"/>
    <col min="12" max="16384" width="9" style="47"/>
  </cols>
  <sheetData>
    <row r="1" spans="3:11" s="46" customFormat="1" ht="19.5" customHeight="1">
      <c r="C1" s="45" t="s">
        <v>5535</v>
      </c>
    </row>
    <row r="2" spans="3:11" s="46" customFormat="1" ht="11.25" customHeight="1">
      <c r="C2" s="45"/>
    </row>
    <row r="3" spans="3:11" ht="48" customHeight="1">
      <c r="C3" s="451" t="s">
        <v>5513</v>
      </c>
      <c r="D3" s="451"/>
      <c r="E3" s="451"/>
      <c r="F3" s="451"/>
      <c r="G3" s="451"/>
      <c r="H3" s="451"/>
      <c r="I3" s="451"/>
      <c r="J3" s="451"/>
    </row>
    <row r="4" spans="3:11" s="46" customFormat="1" ht="13.5" customHeight="1">
      <c r="C4" s="48"/>
      <c r="D4" s="48"/>
      <c r="E4" s="48"/>
      <c r="F4" s="48"/>
      <c r="G4" s="48"/>
      <c r="H4" s="48"/>
      <c r="I4" s="48"/>
      <c r="J4" s="48"/>
    </row>
    <row r="5" spans="3:11" s="46" customFormat="1">
      <c r="I5" s="49"/>
      <c r="J5" s="452"/>
      <c r="K5" s="452"/>
    </row>
    <row r="6" spans="3:11" s="46" customFormat="1">
      <c r="I6" s="49"/>
      <c r="J6" s="70"/>
    </row>
    <row r="7" spans="3:11" s="46" customFormat="1">
      <c r="I7" s="49" t="s">
        <v>5514</v>
      </c>
      <c r="J7" s="453"/>
      <c r="K7" s="453"/>
    </row>
    <row r="8" spans="3:11" s="46" customFormat="1">
      <c r="I8" s="49"/>
      <c r="J8" s="70"/>
    </row>
    <row r="9" spans="3:11" s="46" customFormat="1" ht="14.25" customHeight="1">
      <c r="C9" s="454">
        <f>実績報告書!M31</f>
        <v>0</v>
      </c>
      <c r="D9" s="454"/>
      <c r="I9" s="49"/>
      <c r="J9" s="70"/>
    </row>
    <row r="10" spans="3:11" s="46" customFormat="1" ht="18.75" customHeight="1">
      <c r="C10" s="455"/>
      <c r="D10" s="455"/>
      <c r="E10" s="456" t="s">
        <v>5717</v>
      </c>
      <c r="F10" s="456"/>
      <c r="I10" s="49"/>
      <c r="J10" s="50"/>
    </row>
    <row r="11" spans="3:11" s="46" customFormat="1" ht="35.25" customHeight="1">
      <c r="C11" s="450" t="s">
        <v>5537</v>
      </c>
      <c r="D11" s="450"/>
      <c r="E11" s="450"/>
    </row>
    <row r="12" spans="3:11" s="46" customFormat="1" ht="13.5" customHeight="1">
      <c r="C12" s="450"/>
      <c r="D12" s="450"/>
      <c r="E12" s="450"/>
      <c r="I12" s="46" t="s">
        <v>5515</v>
      </c>
    </row>
    <row r="13" spans="3:11" s="46" customFormat="1" ht="13.5" customHeight="1">
      <c r="C13" s="51"/>
      <c r="D13" s="51"/>
      <c r="E13" s="51"/>
      <c r="I13" s="46" t="s">
        <v>5516</v>
      </c>
    </row>
    <row r="14" spans="3:11" s="46" customFormat="1">
      <c r="I14" s="46" t="s">
        <v>5517</v>
      </c>
    </row>
    <row r="15" spans="3:11" s="46" customFormat="1">
      <c r="I15" s="46" t="s">
        <v>5518</v>
      </c>
    </row>
    <row r="16" spans="3:11" s="46" customFormat="1">
      <c r="I16" s="46" t="s">
        <v>5519</v>
      </c>
    </row>
    <row r="17" spans="1:10" s="46" customFormat="1">
      <c r="F17" s="52"/>
      <c r="H17" s="52"/>
      <c r="I17" s="52" t="s">
        <v>5520</v>
      </c>
    </row>
    <row r="18" spans="1:10" s="46" customFormat="1">
      <c r="F18" s="53"/>
      <c r="H18" s="53"/>
      <c r="I18" s="53" t="s">
        <v>5521</v>
      </c>
    </row>
    <row r="19" spans="1:10" s="46" customFormat="1">
      <c r="F19" s="54"/>
      <c r="H19" s="54"/>
      <c r="I19" s="54" t="s">
        <v>5522</v>
      </c>
    </row>
    <row r="20" spans="1:10" s="46" customFormat="1">
      <c r="F20" s="54"/>
      <c r="H20" s="54"/>
      <c r="I20" s="54" t="s">
        <v>5523</v>
      </c>
    </row>
    <row r="21" spans="1:10" s="46" customFormat="1" ht="14.25" thickBot="1">
      <c r="F21" s="54"/>
      <c r="G21" s="54"/>
      <c r="H21" s="54"/>
    </row>
    <row r="22" spans="1:10" s="46" customFormat="1" ht="36" customHeight="1" thickBot="1">
      <c r="C22" s="55" t="s">
        <v>5524</v>
      </c>
      <c r="D22" s="56">
        <f>I26</f>
        <v>0</v>
      </c>
      <c r="E22" s="57" t="s">
        <v>5525</v>
      </c>
      <c r="F22" s="54"/>
      <c r="G22" s="54"/>
      <c r="H22" s="54"/>
    </row>
    <row r="23" spans="1:10" s="46" customFormat="1"/>
    <row r="24" spans="1:10" s="46" customFormat="1">
      <c r="J24" s="58" t="s">
        <v>5526</v>
      </c>
    </row>
    <row r="25" spans="1:10" s="46" customFormat="1" ht="30" customHeight="1">
      <c r="B25" s="460" t="s">
        <v>5527</v>
      </c>
      <c r="C25" s="461"/>
      <c r="D25" s="462"/>
      <c r="E25" s="460" t="s">
        <v>5528</v>
      </c>
      <c r="F25" s="462"/>
      <c r="G25" s="460" t="s">
        <v>5529</v>
      </c>
      <c r="H25" s="462"/>
      <c r="I25" s="460" t="s">
        <v>5530</v>
      </c>
      <c r="J25" s="462"/>
    </row>
    <row r="26" spans="1:10" s="46" customFormat="1" ht="53.25" customHeight="1" thickBot="1">
      <c r="B26" s="463" t="s">
        <v>5716</v>
      </c>
      <c r="C26" s="464"/>
      <c r="D26" s="465"/>
      <c r="E26" s="466"/>
      <c r="F26" s="467"/>
      <c r="G26" s="468"/>
      <c r="H26" s="469"/>
      <c r="I26" s="59">
        <f>実績報告書!W31</f>
        <v>0</v>
      </c>
      <c r="J26" s="60" t="s">
        <v>5525</v>
      </c>
    </row>
    <row r="27" spans="1:10" s="46" customFormat="1" ht="27" customHeight="1" thickTop="1">
      <c r="B27" s="61"/>
      <c r="C27" s="46" t="s">
        <v>5531</v>
      </c>
      <c r="D27" s="45"/>
      <c r="E27" s="45"/>
      <c r="F27" s="45"/>
      <c r="G27" s="62"/>
      <c r="H27" s="63"/>
      <c r="I27" s="457"/>
      <c r="J27" s="457"/>
    </row>
    <row r="28" spans="1:10" s="46" customFormat="1" ht="17.25" customHeight="1">
      <c r="B28" s="61"/>
      <c r="C28" s="97">
        <f>実績報告書DS!F2</f>
        <v>0</v>
      </c>
      <c r="D28" s="98" t="str">
        <f>IF(実績報告書DS!G2=0,"",実績報告書DS!G2)</f>
        <v/>
      </c>
      <c r="E28" s="64"/>
      <c r="F28" s="64"/>
      <c r="G28" s="62"/>
      <c r="H28" s="63"/>
      <c r="I28" s="458"/>
      <c r="J28" s="457"/>
    </row>
    <row r="29" spans="1:10" s="46" customFormat="1" ht="27" customHeight="1">
      <c r="A29" s="65"/>
      <c r="C29" s="459" t="s">
        <v>5532</v>
      </c>
      <c r="D29" s="459"/>
      <c r="E29" s="459"/>
      <c r="F29" s="459"/>
      <c r="G29" s="62"/>
      <c r="H29" s="63"/>
      <c r="I29" s="457"/>
      <c r="J29" s="457"/>
    </row>
    <row r="30" spans="1:10" s="46" customFormat="1" ht="33.75" customHeight="1">
      <c r="A30" s="65"/>
      <c r="C30" s="471">
        <f>実績報告書DS!E2</f>
        <v>0</v>
      </c>
      <c r="D30" s="472"/>
      <c r="E30" s="66"/>
      <c r="F30" s="66"/>
      <c r="G30" s="66"/>
      <c r="H30" s="63"/>
      <c r="I30" s="457"/>
      <c r="J30" s="457"/>
    </row>
    <row r="31" spans="1:10" s="46" customFormat="1" ht="27" customHeight="1">
      <c r="A31" s="65"/>
      <c r="C31" s="459" t="s">
        <v>5533</v>
      </c>
      <c r="D31" s="459"/>
      <c r="E31" s="459"/>
      <c r="F31" s="459"/>
      <c r="G31" s="62"/>
      <c r="H31" s="63"/>
      <c r="I31" s="458"/>
      <c r="J31" s="457"/>
    </row>
    <row r="32" spans="1:10" ht="21.75" customHeight="1">
      <c r="A32" s="67"/>
      <c r="C32" s="473" t="s">
        <v>5671</v>
      </c>
      <c r="D32" s="474"/>
      <c r="J32" s="67"/>
    </row>
    <row r="33" spans="1:10">
      <c r="A33" s="67"/>
      <c r="C33" s="459"/>
      <c r="D33" s="459"/>
      <c r="E33" s="459"/>
      <c r="F33" s="459"/>
      <c r="J33" s="67"/>
    </row>
    <row r="34" spans="1:10">
      <c r="A34" s="67"/>
      <c r="B34" s="68"/>
      <c r="C34" s="68"/>
      <c r="D34" s="68"/>
      <c r="E34" s="68"/>
      <c r="F34" s="68"/>
      <c r="G34" s="68"/>
      <c r="H34" s="68"/>
      <c r="I34" s="68"/>
      <c r="J34" s="69"/>
    </row>
    <row r="36" spans="1:10" ht="67.5" customHeight="1">
      <c r="C36" s="470" t="s">
        <v>5534</v>
      </c>
      <c r="D36" s="470"/>
      <c r="E36" s="470"/>
      <c r="F36" s="470"/>
      <c r="G36" s="470"/>
    </row>
  </sheetData>
  <mergeCells count="24">
    <mergeCell ref="C36:G36"/>
    <mergeCell ref="C30:D30"/>
    <mergeCell ref="I30:J30"/>
    <mergeCell ref="C31:F31"/>
    <mergeCell ref="I31:J31"/>
    <mergeCell ref="C32:D32"/>
    <mergeCell ref="C33:F33"/>
    <mergeCell ref="I27:J27"/>
    <mergeCell ref="I28:J28"/>
    <mergeCell ref="C29:F29"/>
    <mergeCell ref="I29:J29"/>
    <mergeCell ref="B25:D25"/>
    <mergeCell ref="E25:F25"/>
    <mergeCell ref="G25:H25"/>
    <mergeCell ref="I25:J25"/>
    <mergeCell ref="B26:D26"/>
    <mergeCell ref="E26:F26"/>
    <mergeCell ref="G26:H26"/>
    <mergeCell ref="C11:E12"/>
    <mergeCell ref="C3:J3"/>
    <mergeCell ref="J5:K5"/>
    <mergeCell ref="J7:K7"/>
    <mergeCell ref="C9:D10"/>
    <mergeCell ref="E10:F10"/>
  </mergeCells>
  <phoneticPr fontId="1"/>
  <hyperlinks>
    <hyperlink ref="I17" r:id="rId1" xr:uid="{B0F59F27-4605-485B-80F8-D6A736ECD343}"/>
  </hyperlinks>
  <pageMargins left="0.78740157480314965" right="0.59055118110236227" top="1.1811023622047245" bottom="0.39370078740157483" header="0.51181102362204722" footer="0.51181102362204722"/>
  <pageSetup paperSize="9" scale="84"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F8588-231E-47A8-B411-FEB8EAC12BBB}">
  <sheetPr codeName="Sheet3"/>
  <dimension ref="A1:B12"/>
  <sheetViews>
    <sheetView workbookViewId="0">
      <selection sqref="A1:B12"/>
    </sheetView>
  </sheetViews>
  <sheetFormatPr defaultRowHeight="18.75"/>
  <sheetData>
    <row r="1" spans="1:2">
      <c r="A1">
        <v>4</v>
      </c>
      <c r="B1">
        <v>10000</v>
      </c>
    </row>
    <row r="2" spans="1:2">
      <c r="A2">
        <v>5</v>
      </c>
      <c r="B2">
        <v>10000</v>
      </c>
    </row>
    <row r="3" spans="1:2">
      <c r="A3">
        <v>6</v>
      </c>
      <c r="B3">
        <v>10000</v>
      </c>
    </row>
    <row r="4" spans="1:2">
      <c r="A4">
        <v>7</v>
      </c>
      <c r="B4">
        <v>10000</v>
      </c>
    </row>
    <row r="5" spans="1:2">
      <c r="A5">
        <v>8</v>
      </c>
      <c r="B5">
        <v>10000</v>
      </c>
    </row>
    <row r="6" spans="1:2">
      <c r="A6">
        <v>9</v>
      </c>
      <c r="B6">
        <v>10000</v>
      </c>
    </row>
    <row r="7" spans="1:2">
      <c r="A7">
        <v>10</v>
      </c>
      <c r="B7">
        <v>10000</v>
      </c>
    </row>
    <row r="8" spans="1:2">
      <c r="A8">
        <v>11</v>
      </c>
      <c r="B8">
        <v>10000</v>
      </c>
    </row>
    <row r="9" spans="1:2">
      <c r="A9">
        <v>12</v>
      </c>
      <c r="B9">
        <v>10000</v>
      </c>
    </row>
    <row r="10" spans="1:2">
      <c r="A10">
        <v>1</v>
      </c>
      <c r="B10">
        <v>10000</v>
      </c>
    </row>
    <row r="11" spans="1:2">
      <c r="A11">
        <v>2</v>
      </c>
      <c r="B11">
        <v>10000</v>
      </c>
    </row>
    <row r="12" spans="1:2">
      <c r="A12">
        <v>3</v>
      </c>
      <c r="B12">
        <v>10000</v>
      </c>
    </row>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CBF33-EBA3-4377-8136-F5188E1E4A7C}">
  <sheetPr codeName="Sheet15"/>
  <dimension ref="A1:AG2"/>
  <sheetViews>
    <sheetView topLeftCell="G1" workbookViewId="0">
      <selection activeCell="H2" sqref="H2"/>
    </sheetView>
  </sheetViews>
  <sheetFormatPr defaultRowHeight="18.75"/>
  <cols>
    <col min="2" max="2" width="14.625" bestFit="1" customWidth="1"/>
    <col min="3" max="3" width="11" bestFit="1" customWidth="1"/>
    <col min="5" max="7" width="15.125" bestFit="1" customWidth="1"/>
    <col min="8" max="9" width="19.25" bestFit="1" customWidth="1"/>
    <col min="10" max="10" width="17.25" bestFit="1" customWidth="1"/>
    <col min="11" max="11" width="19.25" bestFit="1" customWidth="1"/>
  </cols>
  <sheetData>
    <row r="1" spans="1:33">
      <c r="A1" t="s">
        <v>5538</v>
      </c>
      <c r="B1" t="s">
        <v>5670</v>
      </c>
      <c r="C1" t="s">
        <v>5543</v>
      </c>
      <c r="D1" t="s">
        <v>5544</v>
      </c>
      <c r="E1" t="s">
        <v>5547</v>
      </c>
      <c r="F1" t="s">
        <v>5540</v>
      </c>
      <c r="G1" t="s">
        <v>5546</v>
      </c>
      <c r="H1" t="s">
        <v>5682</v>
      </c>
      <c r="I1" t="s">
        <v>5683</v>
      </c>
      <c r="J1" t="s">
        <v>5684</v>
      </c>
      <c r="K1" t="s">
        <v>5685</v>
      </c>
      <c r="L1" t="s">
        <v>5536</v>
      </c>
      <c r="M1" t="s">
        <v>76</v>
      </c>
      <c r="N1" t="s">
        <v>5686</v>
      </c>
      <c r="O1" t="s">
        <v>5687</v>
      </c>
      <c r="P1" t="s">
        <v>5688</v>
      </c>
      <c r="Q1" t="s">
        <v>5865</v>
      </c>
      <c r="R1" t="s">
        <v>5689</v>
      </c>
      <c r="S1" t="s">
        <v>5691</v>
      </c>
      <c r="T1" t="s">
        <v>5690</v>
      </c>
      <c r="U1" t="s">
        <v>5692</v>
      </c>
      <c r="V1" t="s">
        <v>5693</v>
      </c>
      <c r="W1" t="s">
        <v>5694</v>
      </c>
      <c r="X1" t="s">
        <v>5695</v>
      </c>
      <c r="Y1" t="s">
        <v>5696</v>
      </c>
      <c r="Z1" t="s">
        <v>5697</v>
      </c>
      <c r="AA1" t="s">
        <v>5698</v>
      </c>
      <c r="AB1" t="s">
        <v>5699</v>
      </c>
      <c r="AC1" t="s">
        <v>5700</v>
      </c>
      <c r="AD1" t="s">
        <v>5701</v>
      </c>
      <c r="AE1" t="s">
        <v>5702</v>
      </c>
      <c r="AF1" t="s">
        <v>5703</v>
      </c>
      <c r="AG1" t="s">
        <v>5704</v>
      </c>
    </row>
    <row r="2" spans="1:33">
      <c r="B2" s="5">
        <f>実績報告書!S2</f>
        <v>0</v>
      </c>
      <c r="C2">
        <f>実績報告書!H12</f>
        <v>0</v>
      </c>
      <c r="D2">
        <f>実績報告書!O6</f>
        <v>0</v>
      </c>
      <c r="E2">
        <f>実績報告書!H13</f>
        <v>0</v>
      </c>
      <c r="F2">
        <f>実績報告書!H14</f>
        <v>0</v>
      </c>
      <c r="G2" t="str">
        <f>実績報告書!R14</f>
        <v/>
      </c>
      <c r="H2">
        <f>実績報告書!O15</f>
        <v>0</v>
      </c>
      <c r="I2">
        <f>実績報告書!X15</f>
        <v>0</v>
      </c>
      <c r="J2">
        <f>実績報告書!O16</f>
        <v>0</v>
      </c>
      <c r="K2">
        <f>実績報告書!X16</f>
        <v>0</v>
      </c>
      <c r="L2">
        <f>実績報告書!H17</f>
        <v>20000</v>
      </c>
      <c r="M2">
        <f>実績報告書!H18</f>
        <v>0</v>
      </c>
      <c r="N2">
        <f>実績報告書!H20</f>
        <v>0</v>
      </c>
      <c r="O2">
        <f>実績報告書!H22</f>
        <v>0</v>
      </c>
      <c r="P2">
        <f>実績報告書!H24</f>
        <v>0</v>
      </c>
      <c r="Q2">
        <f>実績報告書!H25</f>
        <v>0</v>
      </c>
      <c r="R2">
        <f>実績報告書!H26</f>
        <v>0</v>
      </c>
      <c r="S2">
        <f>実績報告書!O28</f>
        <v>0</v>
      </c>
      <c r="T2">
        <f>実績報告書!O29</f>
        <v>0</v>
      </c>
      <c r="U2">
        <f>実績報告書!O30</f>
        <v>0</v>
      </c>
      <c r="V2">
        <f>実績報告書!M31</f>
        <v>0</v>
      </c>
      <c r="W2">
        <f>実績報告書!W31</f>
        <v>0</v>
      </c>
      <c r="X2">
        <f>実績報告書!M32</f>
        <v>0</v>
      </c>
      <c r="Y2">
        <f>実績報告書!W32</f>
        <v>0</v>
      </c>
      <c r="Z2">
        <f>実績報告書!M33</f>
        <v>0</v>
      </c>
      <c r="AA2">
        <f>実績報告書!W33</f>
        <v>0</v>
      </c>
      <c r="AB2">
        <f>実績報告書!M34</f>
        <v>0</v>
      </c>
      <c r="AC2">
        <f>実績報告書!W34</f>
        <v>0</v>
      </c>
      <c r="AD2">
        <f>実績報告書!M35</f>
        <v>0</v>
      </c>
      <c r="AE2">
        <f>実績報告書!W35</f>
        <v>0</v>
      </c>
      <c r="AF2">
        <f>実績報告書!M36</f>
        <v>0</v>
      </c>
      <c r="AG2">
        <f>実績報告書!W36</f>
        <v>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E2082-5715-4AC1-A5FA-4EF1E9039C30}">
  <sheetPr codeName="Sheet1">
    <tabColor rgb="FFFFCCCC"/>
  </sheetPr>
  <dimension ref="A1:AA93"/>
  <sheetViews>
    <sheetView view="pageBreakPreview" topLeftCell="A70" zoomScaleNormal="100" zoomScaleSheetLayoutView="100" workbookViewId="0">
      <selection activeCell="AB7" sqref="AB7"/>
    </sheetView>
  </sheetViews>
  <sheetFormatPr defaultRowHeight="18.75"/>
  <cols>
    <col min="1" max="27" width="2.875" customWidth="1"/>
    <col min="28" max="28" width="51" customWidth="1"/>
    <col min="29" max="45" width="2.875" customWidth="1"/>
    <col min="46" max="46" width="17.25" bestFit="1" customWidth="1"/>
  </cols>
  <sheetData>
    <row r="1" spans="1:27">
      <c r="A1" t="s">
        <v>0</v>
      </c>
    </row>
    <row r="2" spans="1:27">
      <c r="T2" s="199"/>
      <c r="U2" s="200"/>
      <c r="V2" s="200"/>
      <c r="W2" s="200"/>
      <c r="X2" s="200"/>
      <c r="Y2" s="200"/>
      <c r="Z2" s="200"/>
      <c r="AA2" s="200"/>
    </row>
    <row r="3" spans="1:27">
      <c r="A3" t="s">
        <v>1</v>
      </c>
    </row>
    <row r="4" spans="1:27">
      <c r="R4" t="s">
        <v>5837</v>
      </c>
    </row>
    <row r="5" spans="1:27">
      <c r="E5" s="75"/>
      <c r="Q5" s="201"/>
      <c r="R5" s="201"/>
      <c r="S5" s="201"/>
      <c r="T5" s="201"/>
      <c r="U5" s="201"/>
      <c r="V5" s="201"/>
      <c r="W5" s="201"/>
      <c r="X5" s="201"/>
      <c r="Y5" s="201"/>
      <c r="Z5" s="201"/>
      <c r="AA5" s="201"/>
    </row>
    <row r="6" spans="1:27">
      <c r="Q6" s="202"/>
      <c r="R6" s="202"/>
      <c r="S6" s="202"/>
      <c r="T6" s="202"/>
      <c r="U6" s="202"/>
      <c r="V6" s="202"/>
      <c r="W6" s="202"/>
      <c r="X6" s="202"/>
      <c r="Y6" s="202"/>
      <c r="Z6" s="202"/>
      <c r="AA6" s="202"/>
    </row>
    <row r="8" spans="1:27">
      <c r="A8" s="194" t="s">
        <v>5930</v>
      </c>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row>
    <row r="9" spans="1:27">
      <c r="A9" s="203"/>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row>
    <row r="11" spans="1:27">
      <c r="A11" s="173" t="s">
        <v>5882</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row>
    <row r="12" spans="1:27" ht="18.75" customHeight="1">
      <c r="A12" s="174" t="s">
        <v>5866</v>
      </c>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row>
    <row r="13" spans="1:27">
      <c r="A13" s="174"/>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row>
    <row r="14" spans="1:27">
      <c r="A14" s="174"/>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c r="A15" s="174"/>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row>
    <row r="16" spans="1:27">
      <c r="A16" s="175"/>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row>
    <row r="17" spans="1:27">
      <c r="A17" s="204" t="s">
        <v>5539</v>
      </c>
      <c r="B17" s="205"/>
      <c r="C17" s="205"/>
      <c r="D17" s="205"/>
      <c r="E17" s="206"/>
      <c r="F17" s="183" t="s">
        <v>74</v>
      </c>
      <c r="G17" s="183"/>
      <c r="H17" s="183"/>
      <c r="I17" s="176"/>
      <c r="J17" s="176"/>
      <c r="K17" s="176"/>
      <c r="L17" s="176"/>
      <c r="M17" s="176"/>
      <c r="N17" s="176"/>
      <c r="O17" s="176"/>
      <c r="P17" s="176"/>
      <c r="Q17" s="176"/>
      <c r="R17" s="176"/>
      <c r="S17" s="176"/>
      <c r="T17" s="176"/>
      <c r="U17" s="176"/>
      <c r="V17" s="176"/>
      <c r="W17" s="176"/>
      <c r="X17" s="176"/>
      <c r="Y17" s="176"/>
      <c r="Z17" s="176"/>
      <c r="AA17" s="176"/>
    </row>
    <row r="18" spans="1:27">
      <c r="A18" s="193"/>
      <c r="B18" s="203"/>
      <c r="C18" s="203"/>
      <c r="D18" s="203"/>
      <c r="E18" s="207"/>
      <c r="F18" s="183" t="s">
        <v>4</v>
      </c>
      <c r="G18" s="183"/>
      <c r="H18" s="183"/>
      <c r="I18" s="211">
        <f>Q5</f>
        <v>0</v>
      </c>
      <c r="J18" s="211"/>
      <c r="K18" s="211"/>
      <c r="L18" s="211"/>
      <c r="M18" s="211"/>
      <c r="N18" s="211"/>
      <c r="O18" s="211"/>
      <c r="P18" s="211"/>
      <c r="Q18" s="211"/>
      <c r="R18" s="211"/>
      <c r="S18" s="211"/>
      <c r="T18" s="211"/>
      <c r="U18" s="211"/>
      <c r="V18" s="211"/>
      <c r="W18" s="211"/>
      <c r="X18" s="211"/>
      <c r="Y18" s="211"/>
      <c r="Z18" s="211"/>
      <c r="AA18" s="211"/>
    </row>
    <row r="19" spans="1:27">
      <c r="A19" s="193"/>
      <c r="B19" s="203"/>
      <c r="C19" s="203"/>
      <c r="D19" s="203"/>
      <c r="E19" s="207"/>
      <c r="F19" s="183" t="s">
        <v>5</v>
      </c>
      <c r="G19" s="183"/>
      <c r="H19" s="183"/>
      <c r="I19" s="183"/>
      <c r="J19" s="183"/>
      <c r="K19" s="183"/>
      <c r="L19" s="183"/>
      <c r="M19" s="183"/>
      <c r="N19" s="183"/>
      <c r="O19" s="183"/>
      <c r="P19" s="183"/>
      <c r="Q19" s="183"/>
      <c r="R19" s="183"/>
      <c r="S19" s="183"/>
      <c r="T19" s="183"/>
      <c r="U19" s="183"/>
      <c r="V19" s="183"/>
      <c r="W19" s="183"/>
      <c r="X19" s="183"/>
      <c r="Y19" s="183"/>
      <c r="Z19" s="183"/>
      <c r="AA19" s="183"/>
    </row>
    <row r="20" spans="1:27">
      <c r="A20" s="208"/>
      <c r="B20" s="209"/>
      <c r="C20" s="209"/>
      <c r="D20" s="209"/>
      <c r="E20" s="210"/>
      <c r="F20" s="176"/>
      <c r="G20" s="176"/>
      <c r="H20" s="176"/>
      <c r="I20" s="176"/>
      <c r="J20" s="176"/>
      <c r="K20" s="176"/>
      <c r="L20" s="176"/>
      <c r="M20" s="176"/>
      <c r="N20" s="176"/>
      <c r="O20" s="176"/>
      <c r="P20" s="176"/>
      <c r="Q20" s="176"/>
      <c r="R20" s="176"/>
      <c r="S20" s="176"/>
      <c r="T20" s="176"/>
      <c r="U20" s="176"/>
      <c r="V20" s="176"/>
      <c r="W20" s="176"/>
      <c r="X20" s="176"/>
      <c r="Y20" s="176"/>
      <c r="Z20" s="176"/>
      <c r="AA20" s="176"/>
    </row>
    <row r="21" spans="1:27">
      <c r="A21" s="183" t="s">
        <v>6</v>
      </c>
      <c r="B21" s="183"/>
      <c r="C21" s="183"/>
      <c r="D21" s="183"/>
      <c r="E21" s="183"/>
      <c r="F21" s="176"/>
      <c r="G21" s="176"/>
      <c r="H21" s="176"/>
      <c r="I21" s="176"/>
      <c r="J21" s="176"/>
      <c r="K21" s="176"/>
      <c r="L21" s="176"/>
      <c r="M21" s="176"/>
      <c r="N21" s="176"/>
      <c r="O21" s="176"/>
      <c r="P21" s="176"/>
      <c r="Q21" s="176"/>
      <c r="R21" s="176"/>
      <c r="S21" s="176"/>
      <c r="T21" s="176"/>
      <c r="U21" s="176"/>
      <c r="V21" s="176"/>
      <c r="W21" s="176"/>
      <c r="X21" s="176"/>
      <c r="Y21" s="176"/>
      <c r="Z21" s="176"/>
      <c r="AA21" s="176"/>
    </row>
    <row r="22" spans="1:27">
      <c r="A22" s="183" t="s">
        <v>7</v>
      </c>
      <c r="B22" s="183"/>
      <c r="C22" s="183"/>
      <c r="D22" s="183"/>
      <c r="E22" s="183"/>
      <c r="F22" s="178"/>
      <c r="G22" s="179"/>
      <c r="H22" s="179"/>
      <c r="I22" s="179"/>
      <c r="J22" s="179"/>
      <c r="K22" s="179"/>
      <c r="L22" s="179"/>
      <c r="M22" s="179"/>
      <c r="N22" s="179"/>
      <c r="O22" s="179"/>
      <c r="P22" s="177" t="s">
        <v>5921</v>
      </c>
      <c r="Q22" s="177"/>
      <c r="R22" s="180"/>
      <c r="S22" s="180"/>
      <c r="T22" s="180"/>
      <c r="U22" s="180"/>
      <c r="V22" s="180"/>
      <c r="W22" s="180"/>
      <c r="X22" s="180"/>
      <c r="Y22" s="180"/>
      <c r="Z22" s="180"/>
      <c r="AA22" s="181"/>
    </row>
    <row r="23" spans="1:27">
      <c r="A23" s="183" t="s">
        <v>8</v>
      </c>
      <c r="B23" s="183"/>
      <c r="C23" s="183"/>
      <c r="D23" s="183"/>
      <c r="E23" s="183"/>
      <c r="F23" s="176"/>
      <c r="G23" s="176"/>
      <c r="H23" s="176"/>
      <c r="I23" s="176"/>
      <c r="J23" s="176"/>
      <c r="K23" s="176"/>
      <c r="L23" s="176"/>
      <c r="M23" s="176"/>
      <c r="N23" s="176"/>
      <c r="O23" s="176"/>
      <c r="P23" s="176"/>
      <c r="Q23" s="176"/>
      <c r="R23" s="176"/>
      <c r="S23" s="176"/>
      <c r="T23" s="176"/>
      <c r="U23" s="176"/>
      <c r="V23" s="176"/>
      <c r="W23" s="176"/>
      <c r="X23" s="176"/>
      <c r="Y23" s="176"/>
      <c r="Z23" s="176"/>
      <c r="AA23" s="176"/>
    </row>
    <row r="24" spans="1:27">
      <c r="A24" s="183" t="s">
        <v>9</v>
      </c>
      <c r="B24" s="183"/>
      <c r="C24" s="183"/>
      <c r="D24" s="183"/>
      <c r="E24" s="183"/>
      <c r="F24" s="182"/>
      <c r="G24" s="182"/>
      <c r="H24" s="182"/>
      <c r="I24" s="182"/>
      <c r="J24" s="182"/>
      <c r="K24" s="182"/>
      <c r="L24" s="182"/>
      <c r="M24" s="182"/>
      <c r="N24" s="182"/>
      <c r="O24" s="182"/>
      <c r="P24" s="182"/>
      <c r="Q24" s="182"/>
      <c r="R24" s="182"/>
      <c r="S24" s="182"/>
      <c r="T24" s="182"/>
      <c r="U24" s="182"/>
      <c r="V24" s="182"/>
      <c r="W24" s="182"/>
      <c r="X24" s="182"/>
      <c r="Y24" s="182"/>
      <c r="Z24" s="182"/>
      <c r="AA24" s="182"/>
    </row>
    <row r="25" spans="1:27">
      <c r="A25" s="183"/>
      <c r="B25" s="183"/>
      <c r="C25" s="183"/>
      <c r="D25" s="183"/>
      <c r="E25" s="183"/>
      <c r="F25" s="182"/>
      <c r="G25" s="182"/>
      <c r="H25" s="182"/>
      <c r="I25" s="182"/>
      <c r="J25" s="182"/>
      <c r="K25" s="182"/>
      <c r="L25" s="182"/>
      <c r="M25" s="182"/>
      <c r="N25" s="182"/>
      <c r="O25" s="182"/>
      <c r="P25" s="182"/>
      <c r="Q25" s="182"/>
      <c r="R25" s="182"/>
      <c r="S25" s="182"/>
      <c r="T25" s="182"/>
      <c r="U25" s="182"/>
      <c r="V25" s="182"/>
      <c r="W25" s="182"/>
      <c r="X25" s="182"/>
      <c r="Y25" s="182"/>
      <c r="Z25" s="182"/>
      <c r="AA25" s="182"/>
    </row>
    <row r="26" spans="1:27">
      <c r="A26" s="183"/>
      <c r="B26" s="183"/>
      <c r="C26" s="183"/>
      <c r="D26" s="183"/>
      <c r="E26" s="183"/>
      <c r="F26" s="182"/>
      <c r="G26" s="182"/>
      <c r="H26" s="182"/>
      <c r="I26" s="182"/>
      <c r="J26" s="182"/>
      <c r="K26" s="182"/>
      <c r="L26" s="182"/>
      <c r="M26" s="182"/>
      <c r="N26" s="182"/>
      <c r="O26" s="182"/>
      <c r="P26" s="182"/>
      <c r="Q26" s="182"/>
      <c r="R26" s="182"/>
      <c r="S26" s="182"/>
      <c r="T26" s="182"/>
      <c r="U26" s="182"/>
      <c r="V26" s="182"/>
      <c r="W26" s="182"/>
      <c r="X26" s="182"/>
      <c r="Y26" s="182"/>
      <c r="Z26" s="182"/>
      <c r="AA26" s="182"/>
    </row>
    <row r="27" spans="1:27">
      <c r="A27" s="183"/>
      <c r="B27" s="183"/>
      <c r="C27" s="183"/>
      <c r="D27" s="183"/>
      <c r="E27" s="183"/>
      <c r="F27" s="182"/>
      <c r="G27" s="182"/>
      <c r="H27" s="182"/>
      <c r="I27" s="182"/>
      <c r="J27" s="182"/>
      <c r="K27" s="182"/>
      <c r="L27" s="182"/>
      <c r="M27" s="182"/>
      <c r="N27" s="182"/>
      <c r="O27" s="182"/>
      <c r="P27" s="182"/>
      <c r="Q27" s="182"/>
      <c r="R27" s="182"/>
      <c r="S27" s="182"/>
      <c r="T27" s="182"/>
      <c r="U27" s="182"/>
      <c r="V27" s="182"/>
      <c r="W27" s="182"/>
      <c r="X27" s="182"/>
      <c r="Y27" s="182"/>
      <c r="Z27" s="182"/>
      <c r="AA27" s="182"/>
    </row>
    <row r="28" spans="1:27">
      <c r="A28" s="183" t="s">
        <v>10</v>
      </c>
      <c r="B28" s="183"/>
      <c r="C28" s="183"/>
      <c r="D28" s="183"/>
      <c r="E28" s="183"/>
      <c r="F28" s="211" t="s">
        <v>11</v>
      </c>
      <c r="G28" s="211"/>
      <c r="H28" s="211"/>
      <c r="I28" s="211"/>
      <c r="J28" s="211"/>
      <c r="K28" s="211"/>
      <c r="L28" s="211"/>
      <c r="M28" s="211"/>
      <c r="N28" s="211"/>
      <c r="O28" s="211"/>
      <c r="P28" s="211"/>
      <c r="Q28" s="211"/>
      <c r="R28" s="211"/>
      <c r="S28" s="211"/>
      <c r="T28" s="211"/>
      <c r="U28" s="211"/>
      <c r="V28" s="211"/>
      <c r="W28" s="211"/>
      <c r="X28" s="211"/>
      <c r="Y28" s="211"/>
      <c r="Z28" s="211"/>
      <c r="AA28" s="211"/>
    </row>
    <row r="29" spans="1:27">
      <c r="A29" s="183" t="s">
        <v>12</v>
      </c>
      <c r="B29" s="183"/>
      <c r="C29" s="183"/>
      <c r="D29" s="183"/>
      <c r="E29" s="183"/>
      <c r="F29" s="212">
        <f>(SUM(Y86:AA88)*VLOOKUP(MONTH(F22),テント単価表!$A$1:$B$12,2,FALSE)*IFERROR(DATEDIF(F22,R22,"d")+1,1))+20000*(IFERROR(DATEDIF(F22,R22,"d")+1,1))</f>
        <v>20000</v>
      </c>
      <c r="G29" s="212"/>
      <c r="H29" s="212"/>
      <c r="I29" s="212"/>
      <c r="J29" s="212"/>
      <c r="K29" s="212"/>
      <c r="L29" s="212"/>
      <c r="M29" s="212"/>
      <c r="N29" s="212"/>
      <c r="O29" s="212"/>
      <c r="P29" s="212"/>
      <c r="Q29" s="212"/>
      <c r="R29" s="183"/>
      <c r="S29" s="183"/>
      <c r="T29" s="183"/>
      <c r="U29" s="183"/>
      <c r="V29" s="183"/>
      <c r="W29" s="183"/>
      <c r="X29" s="183"/>
      <c r="Y29" s="183"/>
      <c r="Z29" s="183"/>
      <c r="AA29" s="183"/>
    </row>
    <row r="30" spans="1:27">
      <c r="A30" s="183" t="s">
        <v>13</v>
      </c>
      <c r="B30" s="183"/>
      <c r="C30" s="183"/>
      <c r="D30" s="183"/>
      <c r="E30" s="183"/>
      <c r="F30" s="190"/>
      <c r="G30" s="191"/>
      <c r="H30" s="191"/>
      <c r="I30" s="191"/>
      <c r="J30" s="191"/>
      <c r="K30" s="191"/>
      <c r="L30" s="191"/>
      <c r="M30" s="191"/>
      <c r="N30" s="191"/>
      <c r="O30" s="191"/>
      <c r="P30" s="191"/>
      <c r="Q30" s="191"/>
      <c r="R30" s="191"/>
      <c r="S30" s="191"/>
      <c r="T30" s="191"/>
      <c r="U30" s="191"/>
      <c r="V30" s="191"/>
      <c r="W30" s="191"/>
      <c r="X30" s="191"/>
      <c r="Y30" s="191"/>
      <c r="Z30" s="191"/>
      <c r="AA30" s="192"/>
    </row>
    <row r="31" spans="1:27">
      <c r="A31" s="183" t="s">
        <v>14</v>
      </c>
      <c r="B31" s="183"/>
      <c r="C31" s="183"/>
      <c r="D31" s="183"/>
      <c r="E31" s="183"/>
      <c r="F31" s="213"/>
      <c r="G31" s="214"/>
      <c r="H31" s="214"/>
      <c r="I31" s="214"/>
      <c r="J31" s="214"/>
      <c r="K31" s="214"/>
      <c r="L31" s="214"/>
      <c r="M31" s="214"/>
      <c r="N31" s="215"/>
      <c r="O31" s="186" t="s">
        <v>15</v>
      </c>
      <c r="P31" s="177"/>
      <c r="Q31" s="177"/>
      <c r="R31" s="187"/>
      <c r="S31" s="213"/>
      <c r="T31" s="214"/>
      <c r="U31" s="214"/>
      <c r="V31" s="214"/>
      <c r="W31" s="214"/>
      <c r="X31" s="214"/>
      <c r="Y31" s="214"/>
      <c r="Z31" s="214"/>
      <c r="AA31" s="215"/>
    </row>
    <row r="32" spans="1:27">
      <c r="A32" s="198" t="s">
        <v>3</v>
      </c>
      <c r="B32" s="198"/>
      <c r="C32" s="198"/>
      <c r="D32" s="198"/>
      <c r="E32" s="198"/>
      <c r="F32" s="3" t="s">
        <v>16</v>
      </c>
      <c r="G32" s="219"/>
      <c r="H32" s="219"/>
      <c r="I32" s="219"/>
      <c r="J32" s="219"/>
      <c r="K32" s="220"/>
      <c r="L32" s="186">
        <f>I17</f>
        <v>0</v>
      </c>
      <c r="M32" s="177"/>
      <c r="N32" s="177"/>
      <c r="O32" s="177"/>
      <c r="P32" s="177"/>
      <c r="Q32" s="177"/>
      <c r="R32" s="177"/>
      <c r="S32" s="177"/>
      <c r="T32" s="177"/>
      <c r="U32" s="177"/>
      <c r="V32" s="177"/>
      <c r="W32" s="177"/>
      <c r="X32" s="177"/>
      <c r="Y32" s="177"/>
      <c r="Z32" s="177"/>
      <c r="AA32" s="187"/>
    </row>
    <row r="33" spans="1:27">
      <c r="A33" s="183" t="s">
        <v>17</v>
      </c>
      <c r="B33" s="183"/>
      <c r="C33" s="183"/>
      <c r="D33" s="183"/>
      <c r="E33" s="183"/>
      <c r="F33" s="184"/>
      <c r="G33" s="185"/>
      <c r="H33" s="185"/>
      <c r="I33" s="185"/>
      <c r="J33" s="185"/>
      <c r="K33" s="185"/>
      <c r="L33" s="185"/>
      <c r="M33" s="185"/>
      <c r="N33" s="227"/>
      <c r="O33" s="186" t="s">
        <v>18</v>
      </c>
      <c r="P33" s="177"/>
      <c r="Q33" s="177"/>
      <c r="R33" s="187"/>
      <c r="S33" s="213"/>
      <c r="T33" s="214"/>
      <c r="U33" s="214"/>
      <c r="V33" s="214"/>
      <c r="W33" s="214"/>
      <c r="X33" s="214"/>
      <c r="Y33" s="214"/>
      <c r="Z33" s="214"/>
      <c r="AA33" s="215"/>
    </row>
    <row r="34" spans="1:27">
      <c r="A34" s="183" t="s">
        <v>5925</v>
      </c>
      <c r="B34" s="183"/>
      <c r="C34" s="183"/>
      <c r="D34" s="183"/>
      <c r="E34" s="183"/>
      <c r="F34" s="184" t="s">
        <v>5926</v>
      </c>
      <c r="G34" s="185"/>
      <c r="H34" s="185"/>
      <c r="I34" s="184"/>
      <c r="J34" s="185"/>
      <c r="K34" s="185"/>
      <c r="L34" s="185"/>
      <c r="M34" s="185"/>
      <c r="N34" s="185"/>
      <c r="O34" s="186" t="s">
        <v>5927</v>
      </c>
      <c r="P34" s="177"/>
      <c r="Q34" s="177"/>
      <c r="R34" s="187"/>
      <c r="S34" s="184"/>
      <c r="T34" s="185"/>
      <c r="U34" s="185"/>
      <c r="V34" s="185"/>
      <c r="W34" s="185"/>
      <c r="X34" s="185"/>
      <c r="Y34" s="185"/>
      <c r="Z34" s="185"/>
      <c r="AA34" s="227"/>
    </row>
    <row r="35" spans="1:27">
      <c r="A35" s="183" t="s">
        <v>19</v>
      </c>
      <c r="B35" s="183"/>
      <c r="C35" s="183"/>
      <c r="D35" s="183"/>
      <c r="E35" s="183"/>
      <c r="F35" s="228"/>
      <c r="G35" s="229"/>
      <c r="H35" s="229"/>
      <c r="I35" s="229"/>
      <c r="J35" s="229"/>
      <c r="K35" s="229"/>
      <c r="L35" s="229"/>
      <c r="M35" s="229"/>
      <c r="N35" s="229"/>
      <c r="O35" s="229"/>
      <c r="P35" s="229"/>
      <c r="Q35" s="229"/>
      <c r="R35" s="229"/>
      <c r="S35" s="229"/>
      <c r="T35" s="229"/>
      <c r="U35" s="229"/>
      <c r="V35" s="229"/>
      <c r="W35" s="229"/>
      <c r="X35" s="229"/>
      <c r="Y35" s="229"/>
      <c r="Z35" s="229"/>
      <c r="AA35" s="230"/>
    </row>
    <row r="36" spans="1:27">
      <c r="A36" s="173" t="s">
        <v>20</v>
      </c>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row>
    <row r="37" spans="1:27">
      <c r="A37" s="174" t="s">
        <v>5922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row>
    <row r="38" spans="1:27">
      <c r="A38" s="174"/>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row>
    <row r="39" spans="1:27">
      <c r="A39" s="174"/>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row>
    <row r="41" spans="1:27">
      <c r="A41" s="203" t="s">
        <v>21</v>
      </c>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row>
    <row r="42" spans="1:27">
      <c r="A42" s="203"/>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row>
    <row r="43" spans="1:27">
      <c r="A43" s="183" t="s">
        <v>22</v>
      </c>
      <c r="B43" s="183"/>
      <c r="C43" s="183"/>
      <c r="D43" s="183"/>
      <c r="E43" s="183"/>
      <c r="F43" s="183"/>
      <c r="G43" s="183"/>
      <c r="H43" s="183"/>
      <c r="I43" s="183">
        <f>$I$18</f>
        <v>0</v>
      </c>
      <c r="J43" s="183"/>
      <c r="K43" s="183"/>
      <c r="L43" s="183"/>
      <c r="M43" s="183"/>
      <c r="N43" s="183"/>
      <c r="O43" s="183"/>
      <c r="P43" s="183"/>
      <c r="Q43" s="183"/>
      <c r="R43" s="183"/>
      <c r="S43" s="183"/>
      <c r="T43" s="183"/>
      <c r="U43" s="183"/>
      <c r="V43" s="183"/>
      <c r="W43" s="183"/>
      <c r="X43" s="183"/>
      <c r="Y43" s="183"/>
      <c r="Z43" s="183"/>
      <c r="AA43" s="183"/>
    </row>
    <row r="44" spans="1:27">
      <c r="A44" s="183" t="s">
        <v>8</v>
      </c>
      <c r="B44" s="183"/>
      <c r="C44" s="183"/>
      <c r="D44" s="183"/>
      <c r="E44" s="183"/>
      <c r="F44" s="183"/>
      <c r="G44" s="183"/>
      <c r="H44" s="183"/>
      <c r="I44" s="198">
        <f>$F$23</f>
        <v>0</v>
      </c>
      <c r="J44" s="198"/>
      <c r="K44" s="198"/>
      <c r="L44" s="198"/>
      <c r="M44" s="198"/>
      <c r="N44" s="198"/>
      <c r="O44" s="198"/>
      <c r="P44" s="198"/>
      <c r="Q44" s="198"/>
      <c r="R44" s="198"/>
      <c r="S44" s="198"/>
      <c r="T44" s="198"/>
      <c r="U44" s="198"/>
      <c r="V44" s="198"/>
      <c r="W44" s="198"/>
      <c r="X44" s="198"/>
      <c r="Y44" s="198"/>
      <c r="Z44" s="198"/>
      <c r="AA44" s="198"/>
    </row>
    <row r="45" spans="1:27">
      <c r="A45" s="183" t="s">
        <v>7</v>
      </c>
      <c r="B45" s="183"/>
      <c r="C45" s="183"/>
      <c r="D45" s="183"/>
      <c r="E45" s="183"/>
      <c r="F45" s="183"/>
      <c r="G45" s="183"/>
      <c r="H45" s="186"/>
      <c r="I45" s="196">
        <f>$F$22</f>
        <v>0</v>
      </c>
      <c r="J45" s="197"/>
      <c r="K45" s="197"/>
      <c r="L45" s="197"/>
      <c r="M45" s="197"/>
      <c r="N45" s="197"/>
      <c r="O45" s="197"/>
      <c r="P45" s="197"/>
      <c r="Q45" s="197"/>
      <c r="R45" s="88" t="s">
        <v>5923</v>
      </c>
      <c r="S45" s="196">
        <f>$R$22</f>
        <v>0</v>
      </c>
      <c r="T45" s="197"/>
      <c r="U45" s="197"/>
      <c r="V45" s="197"/>
      <c r="W45" s="197"/>
      <c r="X45" s="197"/>
      <c r="Y45" s="197"/>
      <c r="Z45" s="197"/>
      <c r="AA45" s="197"/>
    </row>
    <row r="46" spans="1:27" ht="13.5" customHeight="1"/>
    <row r="47" spans="1:27">
      <c r="A47" t="s">
        <v>31</v>
      </c>
    </row>
    <row r="48" spans="1:27">
      <c r="A48" s="198" t="s">
        <v>23</v>
      </c>
      <c r="B48" s="198"/>
      <c r="C48" s="198"/>
      <c r="D48" s="198"/>
      <c r="E48" s="198"/>
      <c r="F48" s="198"/>
      <c r="G48" s="198"/>
      <c r="H48" s="198"/>
      <c r="I48" s="186" t="s">
        <v>24</v>
      </c>
      <c r="J48" s="177"/>
      <c r="K48" s="177"/>
      <c r="L48" s="177"/>
      <c r="M48" s="177"/>
      <c r="N48" s="177"/>
      <c r="O48" s="177"/>
      <c r="P48" s="177"/>
      <c r="Q48" s="177"/>
      <c r="R48" s="177"/>
      <c r="S48" s="177"/>
      <c r="T48" s="177"/>
      <c r="U48" s="177"/>
      <c r="V48" s="177"/>
      <c r="W48" s="177"/>
      <c r="X48" s="177"/>
      <c r="Y48" s="177"/>
      <c r="Z48" s="177"/>
      <c r="AA48" s="187"/>
    </row>
    <row r="49" spans="1:27" ht="18.75" customHeight="1">
      <c r="A49" s="221" t="s">
        <v>5924</v>
      </c>
      <c r="B49" s="222"/>
      <c r="C49" s="222"/>
      <c r="D49" s="222"/>
      <c r="E49" s="222"/>
      <c r="F49" s="222"/>
      <c r="G49" s="222"/>
      <c r="H49" s="223"/>
      <c r="I49" s="190"/>
      <c r="J49" s="191"/>
      <c r="K49" s="191"/>
      <c r="L49" s="191"/>
      <c r="M49" s="191"/>
      <c r="N49" s="191"/>
      <c r="O49" s="191"/>
      <c r="P49" s="191"/>
      <c r="Q49" s="191"/>
      <c r="R49" s="191"/>
      <c r="S49" s="191"/>
      <c r="T49" s="191"/>
      <c r="U49" s="191"/>
      <c r="V49" s="191"/>
      <c r="W49" s="191"/>
      <c r="X49" s="191"/>
      <c r="Y49" s="191"/>
      <c r="Z49" s="191"/>
      <c r="AA49" s="192"/>
    </row>
    <row r="50" spans="1:27">
      <c r="A50" s="224" t="str">
        <f>IF(I49="","無","有")</f>
        <v>無</v>
      </c>
      <c r="B50" s="225"/>
      <c r="C50" s="225"/>
      <c r="D50" s="225"/>
      <c r="E50" s="225"/>
      <c r="F50" s="225"/>
      <c r="G50" s="225"/>
      <c r="H50" s="226"/>
      <c r="I50" s="190"/>
      <c r="J50" s="191"/>
      <c r="K50" s="191"/>
      <c r="L50" s="191"/>
      <c r="M50" s="191"/>
      <c r="N50" s="191"/>
      <c r="O50" s="191"/>
      <c r="P50" s="191"/>
      <c r="Q50" s="191"/>
      <c r="R50" s="191"/>
      <c r="S50" s="191"/>
      <c r="T50" s="191"/>
      <c r="U50" s="191"/>
      <c r="V50" s="191"/>
      <c r="W50" s="191"/>
      <c r="X50" s="191"/>
      <c r="Y50" s="191"/>
      <c r="Z50" s="191"/>
      <c r="AA50" s="192"/>
    </row>
    <row r="51" spans="1:27" ht="18.75" customHeight="1">
      <c r="A51" s="193" t="s">
        <v>26</v>
      </c>
      <c r="B51" s="194"/>
      <c r="C51" s="194"/>
      <c r="D51" s="194"/>
      <c r="E51" s="194"/>
      <c r="F51" s="194"/>
      <c r="G51" s="194"/>
      <c r="H51" s="195"/>
      <c r="I51" s="190"/>
      <c r="J51" s="191"/>
      <c r="K51" s="191"/>
      <c r="L51" s="191"/>
      <c r="M51" s="191"/>
      <c r="N51" s="191"/>
      <c r="O51" s="191"/>
      <c r="P51" s="191"/>
      <c r="Q51" s="191"/>
      <c r="R51" s="191"/>
      <c r="S51" s="191"/>
      <c r="T51" s="191"/>
      <c r="U51" s="191"/>
      <c r="V51" s="191"/>
      <c r="W51" s="191"/>
      <c r="X51" s="191"/>
      <c r="Y51" s="191"/>
      <c r="Z51" s="191"/>
      <c r="AA51" s="192"/>
    </row>
    <row r="52" spans="1:27">
      <c r="A52" s="224" t="str">
        <f>IF(I51="","無","有")</f>
        <v>無</v>
      </c>
      <c r="B52" s="225"/>
      <c r="C52" s="225"/>
      <c r="D52" s="225"/>
      <c r="E52" s="225"/>
      <c r="F52" s="225"/>
      <c r="G52" s="225"/>
      <c r="H52" s="226"/>
      <c r="I52" s="190"/>
      <c r="J52" s="191"/>
      <c r="K52" s="191"/>
      <c r="L52" s="191"/>
      <c r="M52" s="191"/>
      <c r="N52" s="191"/>
      <c r="O52" s="191"/>
      <c r="P52" s="191"/>
      <c r="Q52" s="191"/>
      <c r="R52" s="191"/>
      <c r="S52" s="191"/>
      <c r="T52" s="191"/>
      <c r="U52" s="191"/>
      <c r="V52" s="191"/>
      <c r="W52" s="191"/>
      <c r="X52" s="191"/>
      <c r="Y52" s="191"/>
      <c r="Z52" s="191"/>
      <c r="AA52" s="192"/>
    </row>
    <row r="53" spans="1:27" ht="18.75" customHeight="1">
      <c r="A53" s="234" t="s">
        <v>27</v>
      </c>
      <c r="B53" s="235"/>
      <c r="C53" s="235"/>
      <c r="D53" s="235"/>
      <c r="E53" s="235"/>
      <c r="F53" s="235"/>
      <c r="G53" s="235"/>
      <c r="H53" s="236"/>
      <c r="I53" s="190"/>
      <c r="J53" s="191"/>
      <c r="K53" s="191"/>
      <c r="L53" s="191"/>
      <c r="M53" s="191"/>
      <c r="N53" s="191"/>
      <c r="O53" s="191"/>
      <c r="P53" s="191"/>
      <c r="Q53" s="191"/>
      <c r="R53" s="191"/>
      <c r="S53" s="191"/>
      <c r="T53" s="191"/>
      <c r="U53" s="191"/>
      <c r="V53" s="191"/>
      <c r="W53" s="191"/>
      <c r="X53" s="191"/>
      <c r="Y53" s="191"/>
      <c r="Z53" s="191"/>
      <c r="AA53" s="192"/>
    </row>
    <row r="54" spans="1:27">
      <c r="A54" s="231" t="str">
        <f>IF(I53="","無","有")</f>
        <v>無</v>
      </c>
      <c r="B54" s="232"/>
      <c r="C54" s="232"/>
      <c r="D54" s="232"/>
      <c r="E54" s="232"/>
      <c r="F54" s="232"/>
      <c r="G54" s="232"/>
      <c r="H54" s="233"/>
      <c r="I54" s="190"/>
      <c r="J54" s="191"/>
      <c r="K54" s="191"/>
      <c r="L54" s="191"/>
      <c r="M54" s="191"/>
      <c r="N54" s="191"/>
      <c r="O54" s="191"/>
      <c r="P54" s="191"/>
      <c r="Q54" s="191"/>
      <c r="R54" s="191"/>
      <c r="S54" s="191"/>
      <c r="T54" s="191"/>
      <c r="U54" s="191"/>
      <c r="V54" s="191"/>
      <c r="W54" s="191"/>
      <c r="X54" s="191"/>
      <c r="Y54" s="191"/>
      <c r="Z54" s="191"/>
      <c r="AA54" s="192"/>
    </row>
    <row r="55" spans="1:27" ht="18.75" customHeight="1">
      <c r="A55" s="237" t="s">
        <v>5584</v>
      </c>
      <c r="B55" s="238"/>
      <c r="C55" s="238"/>
      <c r="D55" s="238"/>
      <c r="E55" s="238"/>
      <c r="F55" s="238"/>
      <c r="G55" s="238"/>
      <c r="H55" s="239"/>
      <c r="I55" s="190"/>
      <c r="J55" s="191"/>
      <c r="K55" s="191"/>
      <c r="L55" s="191"/>
      <c r="M55" s="191"/>
      <c r="N55" s="191"/>
      <c r="O55" s="191"/>
      <c r="P55" s="191"/>
      <c r="Q55" s="191"/>
      <c r="R55" s="191"/>
      <c r="S55" s="191"/>
      <c r="T55" s="191"/>
      <c r="U55" s="191"/>
      <c r="V55" s="191"/>
      <c r="W55" s="191"/>
      <c r="X55" s="191"/>
      <c r="Y55" s="191"/>
      <c r="Z55" s="191"/>
      <c r="AA55" s="192"/>
    </row>
    <row r="56" spans="1:27">
      <c r="A56" s="237"/>
      <c r="B56" s="238"/>
      <c r="C56" s="238"/>
      <c r="D56" s="238"/>
      <c r="E56" s="238"/>
      <c r="F56" s="238"/>
      <c r="G56" s="238"/>
      <c r="H56" s="239"/>
      <c r="I56" s="190"/>
      <c r="J56" s="191"/>
      <c r="K56" s="191"/>
      <c r="L56" s="191"/>
      <c r="M56" s="191"/>
      <c r="N56" s="191"/>
      <c r="O56" s="191"/>
      <c r="P56" s="191"/>
      <c r="Q56" s="191"/>
      <c r="R56" s="191"/>
      <c r="S56" s="191"/>
      <c r="T56" s="191"/>
      <c r="U56" s="191"/>
      <c r="V56" s="191"/>
      <c r="W56" s="191"/>
      <c r="X56" s="191"/>
      <c r="Y56" s="191"/>
      <c r="Z56" s="191"/>
      <c r="AA56" s="192"/>
    </row>
    <row r="57" spans="1:27" ht="18.75" customHeight="1">
      <c r="A57" s="204" t="s">
        <v>28</v>
      </c>
      <c r="B57" s="205"/>
      <c r="C57" s="205"/>
      <c r="D57" s="205"/>
      <c r="E57" s="205"/>
      <c r="F57" s="205"/>
      <c r="G57" s="205"/>
      <c r="H57" s="206"/>
      <c r="I57" s="190"/>
      <c r="J57" s="191"/>
      <c r="K57" s="191"/>
      <c r="L57" s="191"/>
      <c r="M57" s="191"/>
      <c r="N57" s="191"/>
      <c r="O57" s="191"/>
      <c r="P57" s="191"/>
      <c r="Q57" s="191"/>
      <c r="R57" s="191"/>
      <c r="S57" s="191"/>
      <c r="T57" s="191"/>
      <c r="U57" s="191"/>
      <c r="V57" s="191"/>
      <c r="W57" s="191"/>
      <c r="X57" s="191"/>
      <c r="Y57" s="191"/>
      <c r="Z57" s="191"/>
      <c r="AA57" s="192"/>
    </row>
    <row r="58" spans="1:27">
      <c r="A58" s="224" t="str">
        <f>IF(I57="","無","有")</f>
        <v>無</v>
      </c>
      <c r="B58" s="225"/>
      <c r="C58" s="225"/>
      <c r="D58" s="225"/>
      <c r="E58" s="225"/>
      <c r="F58" s="225"/>
      <c r="G58" s="225"/>
      <c r="H58" s="226"/>
      <c r="I58" s="190"/>
      <c r="J58" s="191"/>
      <c r="K58" s="191"/>
      <c r="L58" s="191"/>
      <c r="M58" s="191"/>
      <c r="N58" s="191"/>
      <c r="O58" s="191"/>
      <c r="P58" s="191"/>
      <c r="Q58" s="191"/>
      <c r="R58" s="191"/>
      <c r="S58" s="191"/>
      <c r="T58" s="191"/>
      <c r="U58" s="191"/>
      <c r="V58" s="191"/>
      <c r="W58" s="191"/>
      <c r="X58" s="191"/>
      <c r="Y58" s="191"/>
      <c r="Z58" s="191"/>
      <c r="AA58" s="192"/>
    </row>
    <row r="59" spans="1:27" ht="18.75" customHeight="1">
      <c r="A59" s="193" t="s">
        <v>29</v>
      </c>
      <c r="B59" s="194"/>
      <c r="C59" s="194"/>
      <c r="D59" s="194"/>
      <c r="E59" s="194"/>
      <c r="F59" s="194"/>
      <c r="G59" s="194"/>
      <c r="H59" s="195"/>
      <c r="I59" s="190"/>
      <c r="J59" s="191"/>
      <c r="K59" s="191"/>
      <c r="L59" s="191"/>
      <c r="M59" s="191"/>
      <c r="N59" s="191"/>
      <c r="O59" s="191"/>
      <c r="P59" s="191"/>
      <c r="Q59" s="191"/>
      <c r="R59" s="191"/>
      <c r="S59" s="191"/>
      <c r="T59" s="191"/>
      <c r="U59" s="191"/>
      <c r="V59" s="191"/>
      <c r="W59" s="191"/>
      <c r="X59" s="191"/>
      <c r="Y59" s="191"/>
      <c r="Z59" s="191"/>
      <c r="AA59" s="192"/>
    </row>
    <row r="60" spans="1:27">
      <c r="A60" s="224" t="str">
        <f>IF(I59="","無","有")</f>
        <v>無</v>
      </c>
      <c r="B60" s="225"/>
      <c r="C60" s="225"/>
      <c r="D60" s="225"/>
      <c r="E60" s="225"/>
      <c r="F60" s="225"/>
      <c r="G60" s="225"/>
      <c r="H60" s="226"/>
      <c r="I60" s="190"/>
      <c r="J60" s="191"/>
      <c r="K60" s="191"/>
      <c r="L60" s="191"/>
      <c r="M60" s="191"/>
      <c r="N60" s="191"/>
      <c r="O60" s="191"/>
      <c r="P60" s="191"/>
      <c r="Q60" s="191"/>
      <c r="R60" s="191"/>
      <c r="S60" s="191"/>
      <c r="T60" s="191"/>
      <c r="U60" s="191"/>
      <c r="V60" s="191"/>
      <c r="W60" s="191"/>
      <c r="X60" s="191"/>
      <c r="Y60" s="191"/>
      <c r="Z60" s="191"/>
      <c r="AA60" s="192"/>
    </row>
    <row r="61" spans="1:27" ht="18.75" customHeight="1">
      <c r="A61" s="193" t="s">
        <v>30</v>
      </c>
      <c r="B61" s="194"/>
      <c r="C61" s="194"/>
      <c r="D61" s="194"/>
      <c r="E61" s="194"/>
      <c r="F61" s="194"/>
      <c r="G61" s="194"/>
      <c r="H61" s="195"/>
      <c r="I61" s="253"/>
      <c r="J61" s="254"/>
      <c r="K61" s="254"/>
      <c r="L61" s="254"/>
      <c r="M61" s="254"/>
      <c r="N61" s="254"/>
      <c r="O61" s="191"/>
      <c r="P61" s="191"/>
      <c r="Q61" s="191"/>
      <c r="R61" s="191"/>
      <c r="S61" s="191"/>
      <c r="T61" s="191"/>
      <c r="U61" s="191"/>
      <c r="V61" s="191"/>
      <c r="W61" s="191"/>
      <c r="X61" s="191"/>
      <c r="Y61" s="191"/>
      <c r="Z61" s="191"/>
      <c r="AA61" s="192"/>
    </row>
    <row r="62" spans="1:27">
      <c r="A62" s="224" t="str">
        <f>IF(I61="","無","有")</f>
        <v>無</v>
      </c>
      <c r="B62" s="225"/>
      <c r="C62" s="225"/>
      <c r="D62" s="225"/>
      <c r="E62" s="225"/>
      <c r="F62" s="225"/>
      <c r="G62" s="225"/>
      <c r="H62" s="225"/>
      <c r="I62" s="216" t="s">
        <v>5855</v>
      </c>
      <c r="J62" s="217"/>
      <c r="K62" s="217"/>
      <c r="L62" s="217"/>
      <c r="M62" s="217"/>
      <c r="N62" s="218"/>
      <c r="O62" s="213"/>
      <c r="P62" s="214"/>
      <c r="Q62" s="214"/>
      <c r="R62" s="214"/>
      <c r="S62" s="214"/>
      <c r="T62" s="214"/>
      <c r="U62" s="214"/>
      <c r="V62" s="214"/>
      <c r="W62" s="214"/>
      <c r="X62" s="214"/>
      <c r="Y62" s="214"/>
      <c r="Z62" s="214"/>
      <c r="AA62" s="215"/>
    </row>
    <row r="63" spans="1:27" ht="12" customHeight="1"/>
    <row r="64" spans="1:27">
      <c r="A64" t="s">
        <v>5878</v>
      </c>
    </row>
    <row r="65" spans="1:27">
      <c r="A65" s="183" t="s">
        <v>23</v>
      </c>
      <c r="B65" s="183"/>
      <c r="C65" s="183"/>
      <c r="D65" s="183"/>
      <c r="E65" s="183"/>
      <c r="F65" s="183"/>
      <c r="G65" s="183"/>
      <c r="H65" s="183"/>
      <c r="I65" s="183" t="s">
        <v>32</v>
      </c>
      <c r="J65" s="183"/>
      <c r="K65" s="183"/>
      <c r="L65" s="183"/>
      <c r="M65" s="183"/>
      <c r="N65" s="183"/>
      <c r="O65" s="183"/>
      <c r="P65" s="183"/>
      <c r="Q65" s="183"/>
      <c r="R65" s="183" t="s">
        <v>33</v>
      </c>
      <c r="S65" s="183"/>
      <c r="T65" s="183"/>
      <c r="U65" s="183"/>
      <c r="V65" s="183"/>
      <c r="W65" s="183"/>
      <c r="X65" s="183"/>
      <c r="Y65" s="183"/>
      <c r="Z65" s="183"/>
      <c r="AA65" s="183"/>
    </row>
    <row r="66" spans="1:27">
      <c r="A66" s="183" t="s">
        <v>34</v>
      </c>
      <c r="B66" s="183"/>
      <c r="C66" s="183"/>
      <c r="D66" s="183"/>
      <c r="E66" s="183"/>
      <c r="F66" s="183"/>
      <c r="G66" s="183"/>
      <c r="H66" s="183"/>
      <c r="I66" s="240"/>
      <c r="J66" s="240"/>
      <c r="K66" s="240"/>
      <c r="L66" s="240"/>
      <c r="M66" s="240"/>
      <c r="N66" s="240"/>
      <c r="O66" s="240"/>
      <c r="P66" s="240"/>
      <c r="Q66" s="240"/>
      <c r="R66" s="240"/>
      <c r="S66" s="240"/>
      <c r="T66" s="240"/>
      <c r="U66" s="240"/>
      <c r="V66" s="240"/>
      <c r="W66" s="240"/>
      <c r="X66" s="240"/>
      <c r="Y66" s="240"/>
      <c r="Z66" s="240"/>
      <c r="AA66" s="240"/>
    </row>
    <row r="67" spans="1:27">
      <c r="A67" s="183" t="s">
        <v>35</v>
      </c>
      <c r="B67" s="183"/>
      <c r="C67" s="183"/>
      <c r="D67" s="183"/>
      <c r="E67" s="183"/>
      <c r="F67" s="183"/>
      <c r="G67" s="183"/>
      <c r="H67" s="183"/>
      <c r="I67" s="241"/>
      <c r="J67" s="241"/>
      <c r="K67" s="241"/>
      <c r="L67" s="241"/>
      <c r="M67" s="241"/>
      <c r="N67" s="241"/>
      <c r="O67" s="241"/>
      <c r="P67" s="241"/>
      <c r="Q67" s="241"/>
      <c r="R67" s="241"/>
      <c r="S67" s="241"/>
      <c r="T67" s="241"/>
      <c r="U67" s="241"/>
      <c r="V67" s="241"/>
      <c r="W67" s="241"/>
      <c r="X67" s="241"/>
      <c r="Y67" s="241"/>
      <c r="Z67" s="241"/>
      <c r="AA67" s="241"/>
    </row>
    <row r="68" spans="1:27">
      <c r="A68" s="183" t="s">
        <v>36</v>
      </c>
      <c r="B68" s="183"/>
      <c r="C68" s="183"/>
      <c r="D68" s="183"/>
      <c r="E68" s="183"/>
      <c r="F68" s="183"/>
      <c r="G68" s="183"/>
      <c r="H68" s="183"/>
      <c r="I68" s="245"/>
      <c r="J68" s="246"/>
      <c r="K68" s="246"/>
      <c r="L68" s="246"/>
      <c r="M68" s="1" t="s">
        <v>60</v>
      </c>
      <c r="N68" s="246"/>
      <c r="O68" s="246"/>
      <c r="P68" s="246"/>
      <c r="Q68" s="246"/>
      <c r="R68" s="247"/>
      <c r="S68" s="248"/>
      <c r="T68" s="248"/>
      <c r="U68" s="248"/>
      <c r="V68" s="2" t="s">
        <v>60</v>
      </c>
      <c r="W68" s="248"/>
      <c r="X68" s="248"/>
      <c r="Y68" s="248"/>
      <c r="Z68" s="248"/>
      <c r="AA68" s="249"/>
    </row>
    <row r="69" spans="1:27">
      <c r="A69" s="183" t="s">
        <v>37</v>
      </c>
      <c r="B69" s="183"/>
      <c r="C69" s="183"/>
      <c r="D69" s="183"/>
      <c r="E69" s="183"/>
      <c r="F69" s="183"/>
      <c r="G69" s="183"/>
      <c r="H69" s="183"/>
      <c r="I69" s="247"/>
      <c r="J69" s="248"/>
      <c r="K69" s="248"/>
      <c r="L69" s="248"/>
      <c r="M69" s="2" t="s">
        <v>60</v>
      </c>
      <c r="N69" s="248"/>
      <c r="O69" s="248"/>
      <c r="P69" s="248"/>
      <c r="Q69" s="249"/>
      <c r="R69" s="247"/>
      <c r="S69" s="248"/>
      <c r="T69" s="248"/>
      <c r="U69" s="248"/>
      <c r="V69" s="2" t="s">
        <v>60</v>
      </c>
      <c r="W69" s="248"/>
      <c r="X69" s="248"/>
      <c r="Y69" s="248"/>
      <c r="Z69" s="248"/>
      <c r="AA69" s="249"/>
    </row>
    <row r="70" spans="1:27">
      <c r="A70" s="183" t="s">
        <v>38</v>
      </c>
      <c r="B70" s="183"/>
      <c r="C70" s="183"/>
      <c r="D70" s="183"/>
      <c r="E70" s="183"/>
      <c r="F70" s="183"/>
      <c r="G70" s="183"/>
      <c r="H70" s="183"/>
      <c r="I70" s="242"/>
      <c r="J70" s="243"/>
      <c r="K70" s="243"/>
      <c r="L70" s="243"/>
      <c r="M70" s="243"/>
      <c r="N70" s="243"/>
      <c r="O70" s="243"/>
      <c r="P70" s="243"/>
      <c r="Q70" s="244"/>
      <c r="R70" s="250"/>
      <c r="S70" s="251"/>
      <c r="T70" s="251"/>
      <c r="U70" s="251"/>
      <c r="V70" s="251"/>
      <c r="W70" s="251"/>
      <c r="X70" s="251"/>
      <c r="Y70" s="251"/>
      <c r="Z70" s="251"/>
      <c r="AA70" s="252"/>
    </row>
    <row r="71" spans="1:27">
      <c r="A71" s="269" t="s">
        <v>39</v>
      </c>
      <c r="B71" s="269"/>
      <c r="C71" s="269"/>
      <c r="D71" s="269"/>
      <c r="E71" s="269"/>
      <c r="F71" s="269"/>
      <c r="G71" s="269"/>
      <c r="H71" s="269"/>
      <c r="I71" s="247"/>
      <c r="J71" s="248"/>
      <c r="K71" s="248"/>
      <c r="L71" s="248"/>
      <c r="M71" s="2" t="s">
        <v>60</v>
      </c>
      <c r="N71" s="248"/>
      <c r="O71" s="248"/>
      <c r="P71" s="248"/>
      <c r="Q71" s="249"/>
      <c r="R71" s="247"/>
      <c r="S71" s="248"/>
      <c r="T71" s="248"/>
      <c r="U71" s="248"/>
      <c r="V71" s="2" t="s">
        <v>60</v>
      </c>
      <c r="W71" s="248"/>
      <c r="X71" s="248"/>
      <c r="Y71" s="248"/>
      <c r="Z71" s="248"/>
      <c r="AA71" s="249"/>
    </row>
    <row r="72" spans="1:27">
      <c r="A72" s="285" t="s">
        <v>5721</v>
      </c>
      <c r="B72" s="286"/>
      <c r="C72" s="286"/>
      <c r="D72" s="286"/>
      <c r="E72" s="286"/>
      <c r="F72" s="287"/>
      <c r="G72" s="262" t="s">
        <v>5722</v>
      </c>
      <c r="H72" s="263"/>
      <c r="I72" s="247"/>
      <c r="J72" s="248"/>
      <c r="K72" s="248"/>
      <c r="L72" s="248"/>
      <c r="M72" s="2" t="s">
        <v>60</v>
      </c>
      <c r="N72" s="248"/>
      <c r="O72" s="248"/>
      <c r="P72" s="248"/>
      <c r="Q72" s="249"/>
      <c r="R72" s="247"/>
      <c r="S72" s="248"/>
      <c r="T72" s="248"/>
      <c r="U72" s="248"/>
      <c r="V72" s="2" t="s">
        <v>60</v>
      </c>
      <c r="W72" s="248"/>
      <c r="X72" s="248"/>
      <c r="Y72" s="248"/>
      <c r="Z72" s="248"/>
      <c r="AA72" s="249"/>
    </row>
    <row r="73" spans="1:27">
      <c r="A73" s="288"/>
      <c r="B73" s="289"/>
      <c r="C73" s="289"/>
      <c r="D73" s="289"/>
      <c r="E73" s="289"/>
      <c r="F73" s="290"/>
      <c r="G73" s="262" t="s">
        <v>5723</v>
      </c>
      <c r="H73" s="263"/>
      <c r="I73" s="247"/>
      <c r="J73" s="248"/>
      <c r="K73" s="248"/>
      <c r="L73" s="248"/>
      <c r="M73" s="2" t="s">
        <v>60</v>
      </c>
      <c r="N73" s="248"/>
      <c r="O73" s="248"/>
      <c r="P73" s="248"/>
      <c r="Q73" s="249"/>
      <c r="R73" s="247"/>
      <c r="S73" s="248"/>
      <c r="T73" s="248"/>
      <c r="U73" s="248"/>
      <c r="V73" s="2" t="s">
        <v>60</v>
      </c>
      <c r="W73" s="248"/>
      <c r="X73" s="248"/>
      <c r="Y73" s="248"/>
      <c r="Z73" s="248"/>
      <c r="AA73" s="249"/>
    </row>
    <row r="74" spans="1:27">
      <c r="A74" s="270" t="s">
        <v>40</v>
      </c>
      <c r="B74" s="271"/>
      <c r="C74" s="272"/>
      <c r="D74" s="173" t="s">
        <v>41</v>
      </c>
      <c r="E74" s="173"/>
      <c r="F74" s="173"/>
      <c r="G74" s="173"/>
      <c r="H74" s="173"/>
      <c r="I74" s="250"/>
      <c r="J74" s="251"/>
      <c r="K74" s="251"/>
      <c r="L74" s="251"/>
      <c r="M74" s="251"/>
      <c r="N74" s="251"/>
      <c r="O74" s="251"/>
      <c r="P74" s="251"/>
      <c r="Q74" s="252"/>
      <c r="R74" s="250"/>
      <c r="S74" s="251"/>
      <c r="T74" s="251"/>
      <c r="U74" s="251"/>
      <c r="V74" s="251"/>
      <c r="W74" s="251"/>
      <c r="X74" s="251"/>
      <c r="Y74" s="251"/>
      <c r="Z74" s="251"/>
      <c r="AA74" s="252"/>
    </row>
    <row r="75" spans="1:27" ht="27.75" customHeight="1">
      <c r="A75" s="273"/>
      <c r="B75" s="274"/>
      <c r="C75" s="275"/>
      <c r="E75" s="279" t="s">
        <v>42</v>
      </c>
      <c r="F75" s="280"/>
      <c r="G75" s="280"/>
      <c r="H75" s="281"/>
      <c r="I75" s="258"/>
      <c r="J75" s="259"/>
      <c r="K75" s="259"/>
      <c r="L75" s="259"/>
      <c r="M75" s="259"/>
      <c r="N75" s="259"/>
      <c r="O75" s="259"/>
      <c r="P75" s="259"/>
      <c r="Q75" s="260"/>
      <c r="R75" s="258"/>
      <c r="S75" s="259"/>
      <c r="T75" s="259"/>
      <c r="U75" s="259"/>
      <c r="V75" s="259"/>
      <c r="W75" s="259"/>
      <c r="X75" s="259"/>
      <c r="Y75" s="259"/>
      <c r="Z75" s="259"/>
      <c r="AA75" s="260"/>
    </row>
    <row r="76" spans="1:27">
      <c r="A76" s="276"/>
      <c r="B76" s="277"/>
      <c r="C76" s="278"/>
      <c r="D76" s="282" t="s">
        <v>43</v>
      </c>
      <c r="E76" s="283"/>
      <c r="F76" s="283"/>
      <c r="G76" s="283"/>
      <c r="H76" s="284"/>
      <c r="I76" s="213"/>
      <c r="J76" s="214"/>
      <c r="K76" s="214"/>
      <c r="L76" s="214"/>
      <c r="M76" s="214"/>
      <c r="N76" s="214"/>
      <c r="O76" s="214"/>
      <c r="P76" s="214"/>
      <c r="Q76" s="215"/>
      <c r="R76" s="213"/>
      <c r="S76" s="214"/>
      <c r="T76" s="214"/>
      <c r="U76" s="214"/>
      <c r="V76" s="214"/>
      <c r="W76" s="214"/>
      <c r="X76" s="214"/>
      <c r="Y76" s="214"/>
      <c r="Z76" s="214"/>
      <c r="AA76" s="215"/>
    </row>
    <row r="77" spans="1:27">
      <c r="A77" s="266" t="s">
        <v>5856</v>
      </c>
      <c r="B77" s="267"/>
      <c r="C77" s="267"/>
      <c r="D77" s="267"/>
      <c r="E77" s="267"/>
      <c r="F77" s="267"/>
      <c r="G77" s="267"/>
      <c r="H77" s="268"/>
      <c r="I77" s="213"/>
      <c r="J77" s="214"/>
      <c r="K77" s="214"/>
      <c r="L77" s="214"/>
      <c r="M77" s="214"/>
      <c r="N77" s="214"/>
      <c r="O77" s="214"/>
      <c r="P77" s="214"/>
      <c r="Q77" s="214"/>
      <c r="R77" s="214"/>
      <c r="S77" s="214"/>
      <c r="T77" s="214"/>
      <c r="U77" s="214"/>
      <c r="V77" s="214"/>
      <c r="W77" s="214"/>
      <c r="X77" s="214"/>
      <c r="Y77" s="214"/>
      <c r="Z77" s="214"/>
      <c r="AA77" s="215"/>
    </row>
    <row r="78" spans="1:27">
      <c r="A78" s="145"/>
      <c r="B78" s="145"/>
      <c r="C78" s="145"/>
      <c r="D78" s="145"/>
      <c r="E78" s="145"/>
      <c r="F78" s="145"/>
      <c r="G78" s="145"/>
      <c r="H78" s="145"/>
      <c r="I78" s="1"/>
      <c r="J78" s="1"/>
      <c r="K78" s="1"/>
      <c r="L78" s="1"/>
      <c r="M78" s="1"/>
      <c r="N78" s="1"/>
      <c r="O78" s="1"/>
      <c r="P78" s="1"/>
      <c r="Q78" s="1"/>
      <c r="R78" s="1"/>
      <c r="S78" s="1"/>
      <c r="T78" s="1"/>
      <c r="U78" s="1"/>
      <c r="V78" s="1"/>
      <c r="W78" s="1"/>
      <c r="X78" s="1"/>
      <c r="Y78" s="1"/>
      <c r="Z78" s="1"/>
      <c r="AA78" s="1"/>
    </row>
    <row r="79" spans="1:27">
      <c r="A79" s="203" t="s">
        <v>44</v>
      </c>
      <c r="B79" s="203"/>
      <c r="C79" s="203"/>
      <c r="D79" s="203"/>
      <c r="E79" s="203"/>
      <c r="F79" s="203"/>
      <c r="G79" s="203"/>
      <c r="H79" s="203"/>
      <c r="I79" s="203"/>
      <c r="J79" s="203"/>
      <c r="K79" s="203"/>
      <c r="L79" s="203"/>
      <c r="M79" s="203"/>
      <c r="N79" s="203"/>
      <c r="O79" s="203"/>
      <c r="P79" s="203"/>
      <c r="Q79" s="203"/>
      <c r="R79" s="203"/>
      <c r="S79" s="203"/>
      <c r="T79" s="203"/>
      <c r="U79" s="203"/>
      <c r="V79" s="203"/>
      <c r="W79" s="203"/>
      <c r="X79" s="203"/>
      <c r="Y79" s="203"/>
      <c r="Z79" s="203"/>
      <c r="AA79" s="203"/>
    </row>
    <row r="80" spans="1:27">
      <c r="A80" s="209"/>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row>
    <row r="81" spans="1:27">
      <c r="A81" s="183" t="s">
        <v>22</v>
      </c>
      <c r="B81" s="183"/>
      <c r="C81" s="183"/>
      <c r="D81" s="183"/>
      <c r="E81" s="183"/>
      <c r="F81" s="183"/>
      <c r="G81" s="183"/>
      <c r="H81" s="183"/>
      <c r="I81" s="183">
        <f>$I$18</f>
        <v>0</v>
      </c>
      <c r="J81" s="183"/>
      <c r="K81" s="183"/>
      <c r="L81" s="183"/>
      <c r="M81" s="183"/>
      <c r="N81" s="183"/>
      <c r="O81" s="183"/>
      <c r="P81" s="183"/>
      <c r="Q81" s="183"/>
      <c r="R81" s="183"/>
      <c r="S81" s="183"/>
      <c r="T81" s="183"/>
      <c r="U81" s="183"/>
      <c r="V81" s="183"/>
      <c r="W81" s="183"/>
      <c r="X81" s="183"/>
      <c r="Y81" s="183"/>
      <c r="Z81" s="183"/>
      <c r="AA81" s="183"/>
    </row>
    <row r="82" spans="1:27">
      <c r="A82" s="183" t="s">
        <v>8</v>
      </c>
      <c r="B82" s="183"/>
      <c r="C82" s="183"/>
      <c r="D82" s="183"/>
      <c r="E82" s="183"/>
      <c r="F82" s="183"/>
      <c r="G82" s="183"/>
      <c r="H82" s="183"/>
      <c r="I82" s="198">
        <f>$F$23</f>
        <v>0</v>
      </c>
      <c r="J82" s="198"/>
      <c r="K82" s="198"/>
      <c r="L82" s="198"/>
      <c r="M82" s="198"/>
      <c r="N82" s="198"/>
      <c r="O82" s="198"/>
      <c r="P82" s="198"/>
      <c r="Q82" s="198"/>
      <c r="R82" s="198"/>
      <c r="S82" s="198"/>
      <c r="T82" s="198"/>
      <c r="U82" s="198"/>
      <c r="V82" s="198"/>
      <c r="W82" s="198"/>
      <c r="X82" s="198"/>
      <c r="Y82" s="198"/>
      <c r="Z82" s="198"/>
      <c r="AA82" s="198"/>
    </row>
    <row r="83" spans="1:27">
      <c r="A83" s="183" t="s">
        <v>7</v>
      </c>
      <c r="B83" s="183"/>
      <c r="C83" s="183"/>
      <c r="D83" s="183"/>
      <c r="E83" s="183"/>
      <c r="F83" s="183"/>
      <c r="G83" s="183"/>
      <c r="H83" s="186"/>
      <c r="I83" s="196">
        <f>$F$22</f>
        <v>0</v>
      </c>
      <c r="J83" s="197"/>
      <c r="K83" s="197"/>
      <c r="L83" s="197"/>
      <c r="M83" s="197"/>
      <c r="N83" s="197"/>
      <c r="O83" s="197"/>
      <c r="P83" s="197"/>
      <c r="Q83" s="197"/>
      <c r="R83" s="88" t="str">
        <f>IF(S83="","","～")</f>
        <v/>
      </c>
      <c r="S83" s="197" t="str">
        <f>IF($R$22="","",$R$22)</f>
        <v/>
      </c>
      <c r="T83" s="197"/>
      <c r="U83" s="197"/>
      <c r="V83" s="197"/>
      <c r="W83" s="197"/>
      <c r="X83" s="197"/>
      <c r="Y83" s="197"/>
      <c r="Z83" s="197"/>
      <c r="AA83" s="261"/>
    </row>
    <row r="85" spans="1:27" ht="43.5" customHeight="1">
      <c r="A85" s="183" t="s">
        <v>45</v>
      </c>
      <c r="B85" s="183"/>
      <c r="C85" s="183" t="s">
        <v>46</v>
      </c>
      <c r="D85" s="183"/>
      <c r="E85" s="183"/>
      <c r="F85" s="183"/>
      <c r="G85" s="183"/>
      <c r="H85" s="183"/>
      <c r="I85" s="183" t="s">
        <v>47</v>
      </c>
      <c r="J85" s="183"/>
      <c r="K85" s="183"/>
      <c r="L85" s="183"/>
      <c r="M85" s="183"/>
      <c r="N85" s="183"/>
      <c r="O85" s="183"/>
      <c r="P85" s="183"/>
      <c r="Q85" s="183"/>
      <c r="R85" s="183"/>
      <c r="S85" s="255" t="s">
        <v>5833</v>
      </c>
      <c r="T85" s="256"/>
      <c r="U85" s="256"/>
      <c r="V85" s="255" t="s">
        <v>59</v>
      </c>
      <c r="W85" s="256"/>
      <c r="X85" s="256"/>
      <c r="Y85" s="257" t="s">
        <v>58</v>
      </c>
      <c r="Z85" s="257"/>
      <c r="AA85" s="257"/>
    </row>
    <row r="86" spans="1:27">
      <c r="A86" s="183">
        <v>1</v>
      </c>
      <c r="B86" s="183"/>
      <c r="C86" s="265" t="s">
        <v>5915</v>
      </c>
      <c r="D86" s="264"/>
      <c r="E86" s="264"/>
      <c r="F86" s="264"/>
      <c r="G86" s="264"/>
      <c r="H86" s="264"/>
      <c r="I86" s="211" t="s">
        <v>48</v>
      </c>
      <c r="J86" s="211"/>
      <c r="K86" s="211"/>
      <c r="L86" s="211"/>
      <c r="M86" s="211"/>
      <c r="N86" s="211"/>
      <c r="O86" s="211"/>
      <c r="P86" s="211"/>
      <c r="Q86" s="211"/>
      <c r="R86" s="211"/>
      <c r="S86" s="183">
        <v>3</v>
      </c>
      <c r="T86" s="183"/>
      <c r="U86" s="183"/>
      <c r="V86" s="183"/>
      <c r="W86" s="183"/>
      <c r="X86" s="183"/>
      <c r="Y86" s="189"/>
      <c r="Z86" s="189"/>
      <c r="AA86" s="189"/>
    </row>
    <row r="87" spans="1:27">
      <c r="A87" s="183">
        <v>2</v>
      </c>
      <c r="B87" s="183"/>
      <c r="C87" s="211" t="s">
        <v>5838</v>
      </c>
      <c r="D87" s="211"/>
      <c r="E87" s="211"/>
      <c r="F87" s="211"/>
      <c r="G87" s="211"/>
      <c r="H87" s="211"/>
      <c r="I87" s="211" t="s">
        <v>56</v>
      </c>
      <c r="J87" s="211"/>
      <c r="K87" s="211"/>
      <c r="L87" s="211"/>
      <c r="M87" s="211"/>
      <c r="N87" s="211"/>
      <c r="O87" s="211"/>
      <c r="P87" s="211"/>
      <c r="Q87" s="211"/>
      <c r="R87" s="211"/>
      <c r="S87" s="183">
        <v>1</v>
      </c>
      <c r="T87" s="183"/>
      <c r="U87" s="183"/>
      <c r="V87" s="183" t="str">
        <f>IF(Y87&gt;0,"〇","")</f>
        <v/>
      </c>
      <c r="W87" s="183"/>
      <c r="X87" s="183"/>
      <c r="Y87" s="189"/>
      <c r="Z87" s="189"/>
      <c r="AA87" s="189"/>
    </row>
    <row r="88" spans="1:27">
      <c r="A88" s="183"/>
      <c r="B88" s="183"/>
      <c r="C88" s="264" t="s">
        <v>57</v>
      </c>
      <c r="D88" s="264"/>
      <c r="E88" s="264"/>
      <c r="F88" s="264"/>
      <c r="G88" s="264"/>
      <c r="H88" s="264"/>
      <c r="I88" s="211"/>
      <c r="J88" s="211"/>
      <c r="K88" s="211"/>
      <c r="L88" s="211"/>
      <c r="M88" s="211"/>
      <c r="N88" s="211"/>
      <c r="O88" s="211"/>
      <c r="P88" s="211"/>
      <c r="Q88" s="211"/>
      <c r="R88" s="211"/>
      <c r="S88" s="183"/>
      <c r="T88" s="183"/>
      <c r="U88" s="183"/>
      <c r="V88" s="183"/>
      <c r="W88" s="183"/>
      <c r="X88" s="183"/>
      <c r="Y88" s="189"/>
      <c r="Z88" s="189"/>
      <c r="AA88" s="189"/>
    </row>
    <row r="89" spans="1:27">
      <c r="A89" s="183">
        <v>3</v>
      </c>
      <c r="B89" s="183"/>
      <c r="C89" s="211" t="s">
        <v>49</v>
      </c>
      <c r="D89" s="211"/>
      <c r="E89" s="211"/>
      <c r="F89" s="211"/>
      <c r="G89" s="211"/>
      <c r="H89" s="211"/>
      <c r="I89" s="211" t="s">
        <v>50</v>
      </c>
      <c r="J89" s="211"/>
      <c r="K89" s="211"/>
      <c r="L89" s="211"/>
      <c r="M89" s="211"/>
      <c r="N89" s="211"/>
      <c r="O89" s="211"/>
      <c r="P89" s="211"/>
      <c r="Q89" s="211"/>
      <c r="R89" s="211"/>
      <c r="S89" s="183">
        <v>10</v>
      </c>
      <c r="T89" s="183"/>
      <c r="U89" s="183"/>
      <c r="V89" s="183" t="str">
        <f>IF(Y89&gt;0,"〇","")</f>
        <v/>
      </c>
      <c r="W89" s="183"/>
      <c r="X89" s="183"/>
      <c r="Y89" s="189"/>
      <c r="Z89" s="189"/>
      <c r="AA89" s="189"/>
    </row>
    <row r="90" spans="1:27">
      <c r="A90" s="183">
        <v>4</v>
      </c>
      <c r="B90" s="183"/>
      <c r="C90" s="211" t="s">
        <v>51</v>
      </c>
      <c r="D90" s="211"/>
      <c r="E90" s="211"/>
      <c r="F90" s="211"/>
      <c r="G90" s="211"/>
      <c r="H90" s="211"/>
      <c r="I90" s="211"/>
      <c r="J90" s="211"/>
      <c r="K90" s="211"/>
      <c r="L90" s="211"/>
      <c r="M90" s="211"/>
      <c r="N90" s="211"/>
      <c r="O90" s="211"/>
      <c r="P90" s="211"/>
      <c r="Q90" s="211"/>
      <c r="R90" s="211"/>
      <c r="S90" s="183">
        <v>10</v>
      </c>
      <c r="T90" s="183"/>
      <c r="U90" s="183"/>
      <c r="V90" s="183" t="str">
        <f>IF(Y90&gt;0,"〇","")</f>
        <v/>
      </c>
      <c r="W90" s="183"/>
      <c r="X90" s="183"/>
      <c r="Y90" s="189"/>
      <c r="Z90" s="189"/>
      <c r="AA90" s="189"/>
    </row>
    <row r="91" spans="1:27">
      <c r="A91" s="183">
        <v>5</v>
      </c>
      <c r="B91" s="183"/>
      <c r="C91" s="211" t="s">
        <v>52</v>
      </c>
      <c r="D91" s="211"/>
      <c r="E91" s="211"/>
      <c r="F91" s="211"/>
      <c r="G91" s="211"/>
      <c r="H91" s="211"/>
      <c r="I91" s="211"/>
      <c r="J91" s="211"/>
      <c r="K91" s="211"/>
      <c r="L91" s="211"/>
      <c r="M91" s="211"/>
      <c r="N91" s="211"/>
      <c r="O91" s="211"/>
      <c r="P91" s="211"/>
      <c r="Q91" s="211"/>
      <c r="R91" s="211"/>
      <c r="S91" s="183">
        <v>6</v>
      </c>
      <c r="T91" s="183"/>
      <c r="U91" s="183"/>
      <c r="V91" s="183" t="str">
        <f>IF(Y91&gt;0,"〇","")</f>
        <v/>
      </c>
      <c r="W91" s="183"/>
      <c r="X91" s="183"/>
      <c r="Y91" s="189"/>
      <c r="Z91" s="189"/>
      <c r="AA91" s="189"/>
    </row>
    <row r="92" spans="1:27">
      <c r="A92" s="183">
        <v>6</v>
      </c>
      <c r="B92" s="183"/>
      <c r="C92" s="211" t="s">
        <v>53</v>
      </c>
      <c r="D92" s="211"/>
      <c r="E92" s="211"/>
      <c r="F92" s="211"/>
      <c r="G92" s="211"/>
      <c r="H92" s="211"/>
      <c r="I92" s="211" t="s">
        <v>54</v>
      </c>
      <c r="J92" s="211"/>
      <c r="K92" s="211"/>
      <c r="L92" s="211"/>
      <c r="M92" s="211"/>
      <c r="N92" s="211"/>
      <c r="O92" s="211"/>
      <c r="P92" s="211"/>
      <c r="Q92" s="211"/>
      <c r="R92" s="211"/>
      <c r="S92" s="183">
        <v>5</v>
      </c>
      <c r="T92" s="183"/>
      <c r="U92" s="183"/>
      <c r="V92" s="183" t="str">
        <f>IF(Y92&gt;0,"〇","")</f>
        <v/>
      </c>
      <c r="W92" s="183"/>
      <c r="X92" s="183"/>
      <c r="Y92" s="189"/>
      <c r="Z92" s="189"/>
      <c r="AA92" s="189"/>
    </row>
    <row r="93" spans="1:27" ht="39" customHeight="1">
      <c r="A93" s="183">
        <v>7</v>
      </c>
      <c r="B93" s="183"/>
      <c r="C93" s="211" t="s">
        <v>55</v>
      </c>
      <c r="D93" s="211"/>
      <c r="E93" s="211"/>
      <c r="F93" s="211"/>
      <c r="G93" s="211"/>
      <c r="H93" s="211"/>
      <c r="I93" s="188" t="s">
        <v>5831</v>
      </c>
      <c r="J93" s="188"/>
      <c r="K93" s="188"/>
      <c r="L93" s="188"/>
      <c r="M93" s="188"/>
      <c r="N93" s="188"/>
      <c r="O93" s="188"/>
      <c r="P93" s="188"/>
      <c r="Q93" s="188"/>
      <c r="R93" s="188"/>
      <c r="S93" s="183">
        <v>3</v>
      </c>
      <c r="T93" s="183"/>
      <c r="U93" s="183"/>
      <c r="V93" s="183" t="str">
        <f>IF(Y93&gt;0,"〇","")</f>
        <v/>
      </c>
      <c r="W93" s="183"/>
      <c r="X93" s="183"/>
      <c r="Y93" s="189"/>
      <c r="Z93" s="189"/>
      <c r="AA93" s="189"/>
    </row>
  </sheetData>
  <mergeCells count="196">
    <mergeCell ref="A66:H66"/>
    <mergeCell ref="A67:H67"/>
    <mergeCell ref="A68:H68"/>
    <mergeCell ref="A69:H69"/>
    <mergeCell ref="A70:H70"/>
    <mergeCell ref="A71:H71"/>
    <mergeCell ref="A74:C76"/>
    <mergeCell ref="D74:H74"/>
    <mergeCell ref="E75:H75"/>
    <mergeCell ref="D76:H76"/>
    <mergeCell ref="A72:F73"/>
    <mergeCell ref="G72:H72"/>
    <mergeCell ref="A77:H77"/>
    <mergeCell ref="I77:AA77"/>
    <mergeCell ref="W73:AA73"/>
    <mergeCell ref="V87:X88"/>
    <mergeCell ref="Y87:AA88"/>
    <mergeCell ref="S89:U89"/>
    <mergeCell ref="V92:X92"/>
    <mergeCell ref="A89:B89"/>
    <mergeCell ref="I92:R92"/>
    <mergeCell ref="A92:B92"/>
    <mergeCell ref="C92:H92"/>
    <mergeCell ref="A93:B93"/>
    <mergeCell ref="C93:H93"/>
    <mergeCell ref="A87:B88"/>
    <mergeCell ref="C87:H87"/>
    <mergeCell ref="C88:H88"/>
    <mergeCell ref="C86:H86"/>
    <mergeCell ref="C89:H89"/>
    <mergeCell ref="C90:H90"/>
    <mergeCell ref="C91:H91"/>
    <mergeCell ref="A86:B86"/>
    <mergeCell ref="A90:B90"/>
    <mergeCell ref="A91:B91"/>
    <mergeCell ref="G73:H73"/>
    <mergeCell ref="Y86:AA86"/>
    <mergeCell ref="Y89:AA89"/>
    <mergeCell ref="Y90:AA90"/>
    <mergeCell ref="Y91:AA91"/>
    <mergeCell ref="Y92:AA92"/>
    <mergeCell ref="S86:U86"/>
    <mergeCell ref="I86:R86"/>
    <mergeCell ref="I89:R89"/>
    <mergeCell ref="I90:R90"/>
    <mergeCell ref="I91:R91"/>
    <mergeCell ref="S90:U90"/>
    <mergeCell ref="S91:U91"/>
    <mergeCell ref="S92:U92"/>
    <mergeCell ref="V86:X86"/>
    <mergeCell ref="V89:X89"/>
    <mergeCell ref="V90:X90"/>
    <mergeCell ref="V91:X91"/>
    <mergeCell ref="I87:R88"/>
    <mergeCell ref="S87:U88"/>
    <mergeCell ref="A79:AA80"/>
    <mergeCell ref="A81:H81"/>
    <mergeCell ref="I81:AA81"/>
    <mergeCell ref="A82:H82"/>
    <mergeCell ref="I71:L71"/>
    <mergeCell ref="N71:Q71"/>
    <mergeCell ref="R72:U72"/>
    <mergeCell ref="W72:AA72"/>
    <mergeCell ref="R71:U71"/>
    <mergeCell ref="W71:AA71"/>
    <mergeCell ref="A85:B85"/>
    <mergeCell ref="S85:U85"/>
    <mergeCell ref="Y85:AA85"/>
    <mergeCell ref="I74:Q74"/>
    <mergeCell ref="I75:Q75"/>
    <mergeCell ref="I76:Q76"/>
    <mergeCell ref="R76:AA76"/>
    <mergeCell ref="R75:AA75"/>
    <mergeCell ref="R74:AA74"/>
    <mergeCell ref="I85:R85"/>
    <mergeCell ref="V85:X85"/>
    <mergeCell ref="C85:H85"/>
    <mergeCell ref="A83:H83"/>
    <mergeCell ref="I83:Q83"/>
    <mergeCell ref="S83:AA83"/>
    <mergeCell ref="I73:L73"/>
    <mergeCell ref="N73:Q73"/>
    <mergeCell ref="R73:U73"/>
    <mergeCell ref="I82:AA82"/>
    <mergeCell ref="A62:H62"/>
    <mergeCell ref="A61:H61"/>
    <mergeCell ref="A60:H60"/>
    <mergeCell ref="I66:Q66"/>
    <mergeCell ref="R66:AA66"/>
    <mergeCell ref="R67:AA67"/>
    <mergeCell ref="I67:Q67"/>
    <mergeCell ref="I70:Q70"/>
    <mergeCell ref="I68:L68"/>
    <mergeCell ref="N68:Q68"/>
    <mergeCell ref="R68:U68"/>
    <mergeCell ref="W68:AA68"/>
    <mergeCell ref="I69:L69"/>
    <mergeCell ref="N69:Q69"/>
    <mergeCell ref="R69:U69"/>
    <mergeCell ref="W69:AA69"/>
    <mergeCell ref="R70:AA70"/>
    <mergeCell ref="I72:L72"/>
    <mergeCell ref="N72:Q72"/>
    <mergeCell ref="I61:AA61"/>
    <mergeCell ref="A65:H65"/>
    <mergeCell ref="I65:Q65"/>
    <mergeCell ref="R65:AA65"/>
    <mergeCell ref="I56:AA56"/>
    <mergeCell ref="I57:AA57"/>
    <mergeCell ref="I58:AA58"/>
    <mergeCell ref="I59:AA59"/>
    <mergeCell ref="A59:H59"/>
    <mergeCell ref="A58:H58"/>
    <mergeCell ref="A52:H52"/>
    <mergeCell ref="A53:H53"/>
    <mergeCell ref="A57:H57"/>
    <mergeCell ref="A55:H56"/>
    <mergeCell ref="A36:AA36"/>
    <mergeCell ref="A37:AA39"/>
    <mergeCell ref="A33:E33"/>
    <mergeCell ref="A35:E35"/>
    <mergeCell ref="A54:H54"/>
    <mergeCell ref="I52:AA52"/>
    <mergeCell ref="I53:AA53"/>
    <mergeCell ref="I54:AA54"/>
    <mergeCell ref="I55:AA55"/>
    <mergeCell ref="S34:AA34"/>
    <mergeCell ref="O31:R31"/>
    <mergeCell ref="F31:N31"/>
    <mergeCell ref="A34:E34"/>
    <mergeCell ref="F34:H34"/>
    <mergeCell ref="I62:N62"/>
    <mergeCell ref="O62:AA62"/>
    <mergeCell ref="I51:AA51"/>
    <mergeCell ref="I60:AA60"/>
    <mergeCell ref="I43:AA43"/>
    <mergeCell ref="G32:K32"/>
    <mergeCell ref="L32:AA32"/>
    <mergeCell ref="A41:AA42"/>
    <mergeCell ref="A32:E32"/>
    <mergeCell ref="A48:H48"/>
    <mergeCell ref="A49:H49"/>
    <mergeCell ref="A50:H50"/>
    <mergeCell ref="I48:AA48"/>
    <mergeCell ref="I49:AA49"/>
    <mergeCell ref="A45:H45"/>
    <mergeCell ref="I45:Q45"/>
    <mergeCell ref="O33:R33"/>
    <mergeCell ref="S33:AA33"/>
    <mergeCell ref="F33:N33"/>
    <mergeCell ref="F35:AA35"/>
    <mergeCell ref="T2:AA2"/>
    <mergeCell ref="Q5:AA5"/>
    <mergeCell ref="Q6:AA6"/>
    <mergeCell ref="A8:AA9"/>
    <mergeCell ref="F17:H17"/>
    <mergeCell ref="F18:H18"/>
    <mergeCell ref="F19:R19"/>
    <mergeCell ref="A17:E20"/>
    <mergeCell ref="I17:AA17"/>
    <mergeCell ref="F20:AA20"/>
    <mergeCell ref="I18:AA18"/>
    <mergeCell ref="I34:N34"/>
    <mergeCell ref="O34:R34"/>
    <mergeCell ref="I93:R93"/>
    <mergeCell ref="S93:U93"/>
    <mergeCell ref="V93:X93"/>
    <mergeCell ref="Y93:AA93"/>
    <mergeCell ref="S19:AA19"/>
    <mergeCell ref="F30:AA30"/>
    <mergeCell ref="R29:AA29"/>
    <mergeCell ref="I50:AA50"/>
    <mergeCell ref="A51:H51"/>
    <mergeCell ref="A29:E29"/>
    <mergeCell ref="A30:E30"/>
    <mergeCell ref="A31:E31"/>
    <mergeCell ref="A43:H43"/>
    <mergeCell ref="S45:AA45"/>
    <mergeCell ref="I44:AA44"/>
    <mergeCell ref="A44:H44"/>
    <mergeCell ref="A21:E21"/>
    <mergeCell ref="A23:E23"/>
    <mergeCell ref="A28:E28"/>
    <mergeCell ref="F28:AA28"/>
    <mergeCell ref="F29:Q29"/>
    <mergeCell ref="S31:AA31"/>
    <mergeCell ref="A11:AA11"/>
    <mergeCell ref="A12:AA16"/>
    <mergeCell ref="F21:AA21"/>
    <mergeCell ref="P22:Q22"/>
    <mergeCell ref="F22:O22"/>
    <mergeCell ref="R22:AA22"/>
    <mergeCell ref="F23:AA23"/>
    <mergeCell ref="F24:AA27"/>
    <mergeCell ref="A22:E22"/>
    <mergeCell ref="A24:E27"/>
  </mergeCells>
  <phoneticPr fontId="1"/>
  <dataValidations count="8">
    <dataValidation type="list" allowBlank="1" showInputMessage="1" showErrorMessage="1" sqref="I74:AA74 I76:AA76" xr:uid="{F682E8F9-1122-46B8-A3CA-B061C663B5B2}">
      <formula1>"要,否"</formula1>
    </dataValidation>
    <dataValidation type="whole" allowBlank="1" showInputMessage="1" showErrorMessage="1" errorTitle="数字の範囲が不正です" error="数量を確認ください" sqref="Y93:AA93" xr:uid="{389C9B6E-6BDF-4035-9620-C2228F9EBEB4}">
      <formula1>1</formula1>
      <formula2>3</formula2>
    </dataValidation>
    <dataValidation type="whole" allowBlank="1" showInputMessage="1" showErrorMessage="1" errorTitle="数字の範囲が不正です" error="数量を確認ください" sqref="Y87:AA88" xr:uid="{05A745B3-036E-45AE-8FC8-B549A36947F2}">
      <formula1>1</formula1>
      <formula2>1</formula2>
    </dataValidation>
    <dataValidation type="whole" allowBlank="1" showInputMessage="1" showErrorMessage="1" errorTitle="数字の範囲が不正です" error="数量を確認ください。" sqref="Y86:AA86" xr:uid="{0F48849F-0C24-48F8-8188-E603E3E66CA8}">
      <formula1>1</formula1>
      <formula2>5</formula2>
    </dataValidation>
    <dataValidation type="whole" allowBlank="1" showInputMessage="1" showErrorMessage="1" errorTitle="数字の範囲が不正です" error="数量を確認ください" sqref="Y91:AA91" xr:uid="{79E56C90-16B3-42AF-9886-50A7DED15725}">
      <formula1>1</formula1>
      <formula2>6</formula2>
    </dataValidation>
    <dataValidation type="whole" allowBlank="1" showInputMessage="1" showErrorMessage="1" errorTitle="数字の範囲が不正です" error="数量を確認ください" sqref="Y92:AA92" xr:uid="{9D4076D4-44F2-432F-B90D-5B38C27FC44B}">
      <formula1>1</formula1>
      <formula2>5</formula2>
    </dataValidation>
    <dataValidation type="textLength" imeMode="halfAlpha" operator="equal" allowBlank="1" showInputMessage="1" showErrorMessage="1" sqref="G32:K32" xr:uid="{90DA68AB-2FBB-46FF-8AC4-AB73EA5CAF92}">
      <formula1>7</formula1>
    </dataValidation>
    <dataValidation type="whole" allowBlank="1" showInputMessage="1" showErrorMessage="1" errorTitle="数字の範囲が不正です" error="数量を確認ください" sqref="Y89:AA90" xr:uid="{8E4104C6-0536-4CD7-A4B5-B3DC5EAAEB4B}">
      <formula1>1</formula1>
      <formula2>10</formula2>
    </dataValidation>
  </dataValidations>
  <printOptions horizontalCentered="1"/>
  <pageMargins left="0.70866141732283472" right="0.70866141732283472" top="0.74803149606299213" bottom="0.74803149606299213" header="0.31496062992125984" footer="0.31496062992125984"/>
  <pageSetup paperSize="9" scale="95" orientation="portrait" r:id="rId1"/>
  <rowBreaks count="2" manualBreakCount="2">
    <brk id="40" max="26" man="1"/>
    <brk id="78" max="26" man="1"/>
  </rowBreaks>
  <legacyDrawing r:id="rId2"/>
  <extLst>
    <ext xmlns:x14="http://schemas.microsoft.com/office/spreadsheetml/2009/9/main" uri="{CCE6A557-97BC-4b89-ADB6-D9C93CAAB3DF}">
      <x14:dataValidations xmlns:xm="http://schemas.microsoft.com/office/excel/2006/main" count="11">
        <x14:dataValidation type="list" allowBlank="1" showInputMessage="1" xr:uid="{6BB25B8F-68AD-4664-A78A-41368875D1AB}">
          <x14:formula1>
            <xm:f>選択し!$H$2:$H$6</xm:f>
          </x14:formula1>
          <xm:sqref>R67:AA67</xm:sqref>
        </x14:dataValidation>
        <x14:dataValidation type="list" allowBlank="1" showInputMessage="1" xr:uid="{F1511785-7E2C-4379-B4A7-D3F8D4DF3133}">
          <x14:formula1>
            <xm:f>選択し!$I$2:$I$6</xm:f>
          </x14:formula1>
          <xm:sqref>R68:U68</xm:sqref>
        </x14:dataValidation>
        <x14:dataValidation type="list" allowBlank="1" showInputMessage="1" xr:uid="{1F33A7F6-98A2-4EBA-BF5D-7A60211C3C1F}">
          <x14:formula1>
            <xm:f>選択し!$J$2:$J$6</xm:f>
          </x14:formula1>
          <xm:sqref>W68:AA68</xm:sqref>
        </x14:dataValidation>
        <x14:dataValidation type="list" allowBlank="1" showInputMessage="1" xr:uid="{DDC9A25F-54AC-437B-A2B9-4E764B67DFA2}">
          <x14:formula1>
            <xm:f>選択し!$M$2:$M$8</xm:f>
          </x14:formula1>
          <xm:sqref>R69:U69</xm:sqref>
        </x14:dataValidation>
        <x14:dataValidation type="list" allowBlank="1" showInputMessage="1" xr:uid="{56946EAA-23BE-491D-8418-5441BEFCC496}">
          <x14:formula1>
            <xm:f>選択し!$N$2:$N$8</xm:f>
          </x14:formula1>
          <xm:sqref>W69:AA69</xm:sqref>
        </x14:dataValidation>
        <x14:dataValidation type="list" allowBlank="1" showInputMessage="1" xr:uid="{EAA05E6F-BB3A-48C0-9B84-94BEC845A27D}">
          <x14:formula1>
            <xm:f>選択し!$O$2:$O$7</xm:f>
          </x14:formula1>
          <xm:sqref>R72:U72</xm:sqref>
        </x14:dataValidation>
        <x14:dataValidation type="list" allowBlank="1" showInputMessage="1" xr:uid="{57411E5E-7837-4CD8-BAC3-46035B4B6876}">
          <x14:formula1>
            <xm:f>選択し!$P$2:$P$9</xm:f>
          </x14:formula1>
          <xm:sqref>W72:AA72</xm:sqref>
        </x14:dataValidation>
        <x14:dataValidation type="list" allowBlank="1" showInputMessage="1" xr:uid="{DDEECB14-65CA-44E3-83A2-5EF263D02C6B}">
          <x14:formula1>
            <xm:f>選択し!$Q$2:$Q$9</xm:f>
          </x14:formula1>
          <xm:sqref>R73:U73</xm:sqref>
        </x14:dataValidation>
        <x14:dataValidation type="list" allowBlank="1" showInputMessage="1" xr:uid="{7CF243FC-4D5E-43C2-A2FE-E92012AC617C}">
          <x14:formula1>
            <xm:f>選択し!$R$2:$R$10</xm:f>
          </x14:formula1>
          <xm:sqref>W73:AA73</xm:sqref>
        </x14:dataValidation>
        <x14:dataValidation type="list" allowBlank="1" showInputMessage="1" xr:uid="{0736840A-A103-4067-BCAF-9C1225440464}">
          <x14:formula1>
            <xm:f>選択し!$S$2:$S$7</xm:f>
          </x14:formula1>
          <xm:sqref>R71:U71</xm:sqref>
        </x14:dataValidation>
        <x14:dataValidation type="list" allowBlank="1" showInputMessage="1" xr:uid="{386FB8F6-077C-4E7E-B5E1-E70556577EDF}">
          <x14:formula1>
            <xm:f>選択し!$T$2:$T$10</xm:f>
          </x14:formula1>
          <xm:sqref>W71:AA71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25BF-42CF-476A-9187-2D42CFCFF3C7}">
  <sheetPr>
    <tabColor rgb="FFFFCCCC"/>
  </sheetPr>
  <dimension ref="A1:AR121"/>
  <sheetViews>
    <sheetView view="pageBreakPreview" zoomScale="90" zoomScaleNormal="100" zoomScaleSheetLayoutView="90" workbookViewId="0">
      <selection activeCell="AK30" sqref="AK30"/>
    </sheetView>
  </sheetViews>
  <sheetFormatPr defaultRowHeight="13.5"/>
  <cols>
    <col min="1" max="1" width="6.875" style="44" customWidth="1"/>
    <col min="2" max="2" width="9" style="17"/>
    <col min="3" max="43" width="2.5" style="17" customWidth="1"/>
    <col min="44" max="44" width="8.25" style="17" customWidth="1"/>
    <col min="45" max="114" width="2.5" style="17" customWidth="1"/>
    <col min="115" max="16384" width="9" style="17"/>
  </cols>
  <sheetData>
    <row r="1" spans="1:44" ht="14.25" customHeight="1">
      <c r="A1" s="298"/>
    </row>
    <row r="2" spans="1:44" ht="46.5" customHeight="1">
      <c r="A2" s="298"/>
      <c r="B2" s="18"/>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20"/>
    </row>
    <row r="3" spans="1:44">
      <c r="A3" s="298"/>
      <c r="B3" s="21"/>
      <c r="AR3" s="22"/>
    </row>
    <row r="4" spans="1:44" ht="15" customHeight="1">
      <c r="A4" s="298"/>
      <c r="B4" s="21"/>
      <c r="C4" s="23"/>
      <c r="D4" s="23"/>
      <c r="E4" s="23"/>
      <c r="F4" s="23"/>
      <c r="G4" s="23"/>
      <c r="H4" s="23"/>
      <c r="I4" s="23"/>
      <c r="J4" s="23"/>
      <c r="K4" s="23"/>
      <c r="L4" s="24"/>
      <c r="M4" s="24"/>
      <c r="N4" s="23"/>
      <c r="O4" s="23"/>
      <c r="P4" s="23"/>
      <c r="Q4" s="23"/>
      <c r="R4" s="24"/>
      <c r="S4" s="24"/>
      <c r="T4" s="24"/>
      <c r="U4" s="24"/>
      <c r="V4" s="23"/>
      <c r="W4" s="23"/>
      <c r="X4" s="23"/>
      <c r="Y4" s="23"/>
      <c r="Z4" s="23"/>
      <c r="AA4" s="23"/>
      <c r="AB4" s="23"/>
      <c r="AC4" s="23"/>
      <c r="AD4" s="23"/>
      <c r="AE4" s="23"/>
      <c r="AF4" s="23"/>
      <c r="AG4" s="23"/>
      <c r="AH4" s="23"/>
      <c r="AI4" s="23"/>
      <c r="AJ4" s="23"/>
      <c r="AK4" s="23"/>
      <c r="AL4" s="23"/>
      <c r="AM4" s="23"/>
      <c r="AR4" s="22"/>
    </row>
    <row r="5" spans="1:44" ht="15" customHeight="1">
      <c r="A5" s="298"/>
      <c r="B5" s="21"/>
      <c r="C5" s="23"/>
      <c r="D5" s="23"/>
      <c r="E5" s="23"/>
      <c r="F5" s="23"/>
      <c r="G5" s="23"/>
      <c r="H5" s="23"/>
      <c r="I5" s="23"/>
      <c r="J5" s="25"/>
      <c r="K5" s="25"/>
      <c r="L5" s="26"/>
      <c r="M5" s="26"/>
      <c r="N5" s="25"/>
      <c r="O5" s="25"/>
      <c r="P5" s="25"/>
      <c r="Q5" s="25"/>
      <c r="R5" s="26"/>
      <c r="S5" s="26"/>
      <c r="T5" s="26"/>
      <c r="U5" s="26"/>
      <c r="V5" s="25"/>
      <c r="W5" s="25"/>
      <c r="X5" s="25"/>
      <c r="Y5" s="25"/>
      <c r="Z5" s="25"/>
      <c r="AA5" s="25"/>
      <c r="AB5" s="25"/>
      <c r="AC5" s="25"/>
      <c r="AD5" s="25"/>
      <c r="AE5" s="25"/>
      <c r="AF5" s="25"/>
      <c r="AG5" s="25"/>
      <c r="AH5" s="25"/>
      <c r="AI5" s="23"/>
      <c r="AJ5" s="23"/>
      <c r="AK5" s="23"/>
      <c r="AL5" s="23"/>
      <c r="AM5" s="23"/>
      <c r="AN5" s="27"/>
      <c r="AO5" s="28"/>
      <c r="AP5" s="28"/>
      <c r="AR5" s="22"/>
    </row>
    <row r="6" spans="1:44" ht="15" customHeight="1">
      <c r="A6" s="298"/>
      <c r="B6" s="21"/>
      <c r="C6" s="23"/>
      <c r="D6" s="23"/>
      <c r="E6" s="23"/>
      <c r="F6" s="23"/>
      <c r="G6" s="23"/>
      <c r="H6" s="23"/>
      <c r="I6" s="23"/>
      <c r="J6" s="25"/>
      <c r="K6" s="25"/>
      <c r="L6" s="25"/>
      <c r="M6" s="25"/>
      <c r="N6" s="25"/>
      <c r="O6" s="25"/>
      <c r="P6" s="25"/>
      <c r="Q6" s="25"/>
      <c r="R6" s="25"/>
      <c r="S6" s="25"/>
      <c r="T6" s="25"/>
      <c r="U6" s="25"/>
      <c r="V6" s="25"/>
      <c r="W6" s="25"/>
      <c r="X6" s="25"/>
      <c r="Y6" s="25"/>
      <c r="Z6" s="25"/>
      <c r="AA6" s="25"/>
      <c r="AB6" s="25"/>
      <c r="AC6" s="25"/>
      <c r="AD6" s="25"/>
      <c r="AE6" s="25"/>
      <c r="AF6" s="25"/>
      <c r="AG6" s="25"/>
      <c r="AH6" s="25"/>
      <c r="AI6" s="23"/>
      <c r="AJ6" s="23"/>
      <c r="AK6" s="23"/>
      <c r="AL6" s="23"/>
      <c r="AM6" s="23"/>
      <c r="AN6" s="27"/>
      <c r="AO6" s="28"/>
      <c r="AP6" s="28"/>
      <c r="AR6" s="22"/>
    </row>
    <row r="7" spans="1:44" ht="15" customHeight="1">
      <c r="A7" s="298"/>
      <c r="B7" s="21"/>
      <c r="C7" s="23"/>
      <c r="D7" s="23"/>
      <c r="E7" s="23"/>
      <c r="F7" s="23"/>
      <c r="G7" s="23"/>
      <c r="H7" s="23"/>
      <c r="I7" s="23"/>
      <c r="J7" s="25"/>
      <c r="K7" s="25"/>
      <c r="L7" s="25"/>
      <c r="M7" s="25"/>
      <c r="N7" s="25"/>
      <c r="O7" s="25"/>
      <c r="P7" s="25"/>
      <c r="Q7" s="25"/>
      <c r="R7" s="25"/>
      <c r="S7" s="25"/>
      <c r="T7" s="25"/>
      <c r="U7" s="25"/>
      <c r="V7" s="25"/>
      <c r="W7" s="25"/>
      <c r="X7" s="25"/>
      <c r="Y7" s="25"/>
      <c r="Z7" s="25"/>
      <c r="AA7" s="25"/>
      <c r="AB7" s="25"/>
      <c r="AC7" s="25"/>
      <c r="AD7" s="25"/>
      <c r="AE7" s="25"/>
      <c r="AF7" s="25"/>
      <c r="AG7" s="25"/>
      <c r="AH7" s="25"/>
      <c r="AI7" s="23"/>
      <c r="AJ7" s="23"/>
      <c r="AK7" s="23"/>
      <c r="AL7" s="23"/>
      <c r="AM7" s="23"/>
      <c r="AN7" s="27"/>
      <c r="AO7" s="28"/>
      <c r="AP7" s="28"/>
      <c r="AR7" s="22"/>
    </row>
    <row r="8" spans="1:44" ht="15" customHeight="1">
      <c r="A8" s="298"/>
      <c r="B8" s="21"/>
      <c r="C8" s="23"/>
      <c r="D8" s="23"/>
      <c r="E8" s="23"/>
      <c r="F8" s="23"/>
      <c r="G8" s="23"/>
      <c r="H8" s="23"/>
      <c r="I8" s="23"/>
      <c r="J8" s="25"/>
      <c r="K8" s="25"/>
      <c r="L8" s="25"/>
      <c r="M8" s="25"/>
      <c r="N8" s="25"/>
      <c r="O8" s="25"/>
      <c r="P8" s="25"/>
      <c r="Q8" s="25"/>
      <c r="R8" s="25"/>
      <c r="S8" s="25"/>
      <c r="T8" s="25"/>
      <c r="U8" s="25"/>
      <c r="V8" s="25"/>
      <c r="W8" s="25"/>
      <c r="X8" s="25"/>
      <c r="Y8" s="25"/>
      <c r="Z8" s="25"/>
      <c r="AA8" s="25"/>
      <c r="AB8" s="25"/>
      <c r="AC8" s="25"/>
      <c r="AD8" s="25"/>
      <c r="AE8" s="25"/>
      <c r="AF8" s="25"/>
      <c r="AG8" s="25"/>
      <c r="AH8" s="25"/>
      <c r="AI8" s="23"/>
      <c r="AJ8" s="23"/>
      <c r="AK8" s="23"/>
      <c r="AL8" s="23"/>
      <c r="AM8" s="23"/>
      <c r="AN8" s="27"/>
      <c r="AO8" s="28"/>
      <c r="AP8" s="28"/>
      <c r="AR8" s="22"/>
    </row>
    <row r="9" spans="1:44" ht="15" customHeight="1">
      <c r="A9" s="298"/>
      <c r="B9" s="21"/>
      <c r="C9" s="23"/>
      <c r="D9" s="23"/>
      <c r="E9" s="23"/>
      <c r="F9" s="23"/>
      <c r="G9" s="23"/>
      <c r="H9" s="23"/>
      <c r="I9" s="23"/>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3"/>
      <c r="AL9" s="23"/>
      <c r="AM9" s="23"/>
      <c r="AN9" s="27"/>
      <c r="AO9" s="28"/>
      <c r="AP9" s="28"/>
      <c r="AR9" s="22"/>
    </row>
    <row r="10" spans="1:44" ht="15" customHeight="1">
      <c r="A10" s="298"/>
      <c r="B10" s="21"/>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5"/>
      <c r="AH10" s="25"/>
      <c r="AI10" s="25"/>
      <c r="AJ10" s="25"/>
      <c r="AK10" s="23"/>
      <c r="AL10" s="23"/>
      <c r="AM10" s="23"/>
      <c r="AN10" s="27"/>
      <c r="AO10" s="28"/>
      <c r="AP10" s="28"/>
      <c r="AR10" s="22"/>
    </row>
    <row r="11" spans="1:44" ht="15" customHeight="1">
      <c r="A11" s="298"/>
      <c r="B11" s="21"/>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5"/>
      <c r="AH11" s="25"/>
      <c r="AI11" s="25"/>
      <c r="AJ11" s="25"/>
      <c r="AK11" s="23"/>
      <c r="AL11" s="23"/>
      <c r="AM11" s="23"/>
      <c r="AN11" s="27"/>
      <c r="AO11" s="28"/>
      <c r="AP11" s="28"/>
      <c r="AR11" s="22"/>
    </row>
    <row r="12" spans="1:44" ht="15" customHeight="1">
      <c r="A12" s="298"/>
      <c r="B12" s="21"/>
      <c r="C12" s="23"/>
      <c r="D12" s="23"/>
      <c r="E12" s="23"/>
      <c r="F12" s="25"/>
      <c r="G12" s="25"/>
      <c r="H12" s="25"/>
      <c r="I12" s="25"/>
      <c r="J12" s="23"/>
      <c r="K12" s="23"/>
      <c r="L12" s="23"/>
      <c r="M12" s="23"/>
      <c r="N12" s="23"/>
      <c r="O12" s="23"/>
      <c r="P12" s="23"/>
      <c r="Q12" s="23"/>
      <c r="R12" s="23"/>
      <c r="S12" s="23"/>
      <c r="T12" s="23"/>
      <c r="U12" s="23"/>
      <c r="V12" s="23"/>
      <c r="W12" s="23"/>
      <c r="X12" s="23"/>
      <c r="Y12" s="23"/>
      <c r="Z12" s="23"/>
      <c r="AA12" s="23"/>
      <c r="AB12" s="23"/>
      <c r="AC12" s="23"/>
      <c r="AD12" s="23"/>
      <c r="AE12" s="23"/>
      <c r="AF12" s="23"/>
      <c r="AG12" s="25"/>
      <c r="AH12" s="25"/>
      <c r="AI12" s="25"/>
      <c r="AJ12" s="25"/>
      <c r="AK12" s="23"/>
      <c r="AL12" s="23"/>
      <c r="AM12" s="23"/>
      <c r="AN12" s="27"/>
      <c r="AO12" s="28"/>
      <c r="AP12" s="28"/>
      <c r="AR12" s="22"/>
    </row>
    <row r="13" spans="1:44" ht="15" customHeight="1">
      <c r="A13" s="298"/>
      <c r="B13" s="21"/>
      <c r="C13" s="23"/>
      <c r="D13" s="23"/>
      <c r="E13" s="23"/>
      <c r="F13" s="25"/>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5"/>
      <c r="AK13" s="23"/>
      <c r="AL13" s="23"/>
      <c r="AM13" s="23"/>
      <c r="AN13" s="27"/>
      <c r="AO13" s="28"/>
      <c r="AP13" s="28"/>
      <c r="AR13" s="22"/>
    </row>
    <row r="14" spans="1:44" ht="15" customHeight="1">
      <c r="A14" s="298"/>
      <c r="B14" s="21"/>
      <c r="C14" s="23"/>
      <c r="D14" s="23"/>
      <c r="E14" s="23"/>
      <c r="F14" s="25"/>
      <c r="G14" s="23"/>
      <c r="H14" s="23"/>
      <c r="I14" s="23"/>
      <c r="J14" s="23"/>
      <c r="K14" s="23"/>
      <c r="L14" s="23"/>
      <c r="M14" s="23"/>
      <c r="N14" s="23"/>
      <c r="O14" s="23"/>
      <c r="P14" s="23"/>
      <c r="Q14" s="23"/>
      <c r="R14" s="23"/>
      <c r="S14" s="23"/>
      <c r="T14" s="23"/>
      <c r="U14" s="23"/>
      <c r="V14" s="23"/>
      <c r="W14" s="24"/>
      <c r="X14" s="24"/>
      <c r="Y14" s="24"/>
      <c r="Z14" s="24"/>
      <c r="AA14" s="24"/>
      <c r="AB14" s="24"/>
      <c r="AC14" s="24"/>
      <c r="AD14" s="24"/>
      <c r="AE14" s="24"/>
      <c r="AF14" s="23"/>
      <c r="AG14" s="23"/>
      <c r="AH14" s="23"/>
      <c r="AI14" s="23"/>
      <c r="AJ14" s="25"/>
      <c r="AK14" s="23"/>
      <c r="AL14" s="23"/>
      <c r="AM14" s="23"/>
      <c r="AN14" s="27"/>
      <c r="AO14" s="29"/>
      <c r="AP14" s="29"/>
      <c r="AR14" s="22"/>
    </row>
    <row r="15" spans="1:44" ht="15" customHeight="1">
      <c r="A15" s="298"/>
      <c r="B15" s="21"/>
      <c r="C15" s="23"/>
      <c r="D15" s="23"/>
      <c r="E15" s="23"/>
      <c r="F15" s="25"/>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5"/>
      <c r="AK15" s="23"/>
      <c r="AL15" s="23"/>
      <c r="AM15" s="23"/>
      <c r="AN15" s="30"/>
      <c r="AR15" s="22"/>
    </row>
    <row r="16" spans="1:44" ht="15" customHeight="1">
      <c r="A16" s="298"/>
      <c r="B16" s="21"/>
      <c r="C16" s="23"/>
      <c r="D16" s="23"/>
      <c r="E16" s="23"/>
      <c r="F16" s="23"/>
      <c r="G16" s="23"/>
      <c r="H16" s="23"/>
      <c r="I16" s="23"/>
      <c r="J16" s="23"/>
      <c r="K16" s="23"/>
      <c r="L16" s="23"/>
      <c r="M16" s="23"/>
      <c r="N16" s="23"/>
      <c r="O16" s="23"/>
      <c r="P16" s="23"/>
      <c r="Q16" s="23"/>
      <c r="R16" s="23"/>
      <c r="S16" s="23"/>
      <c r="T16" s="23"/>
      <c r="U16" s="23"/>
      <c r="V16" s="23"/>
      <c r="W16" s="23"/>
      <c r="X16" s="31"/>
      <c r="Y16" s="23"/>
      <c r="Z16" s="23"/>
      <c r="AA16" s="23"/>
      <c r="AB16" s="23"/>
      <c r="AC16" s="32"/>
      <c r="AD16" s="32"/>
      <c r="AE16" s="32"/>
      <c r="AF16" s="33"/>
      <c r="AG16" s="23"/>
      <c r="AH16" s="23"/>
      <c r="AI16" s="23"/>
      <c r="AJ16" s="23"/>
      <c r="AK16" s="23"/>
      <c r="AL16" s="23"/>
      <c r="AM16" s="23"/>
      <c r="AN16" s="30"/>
      <c r="AR16" s="22"/>
    </row>
    <row r="17" spans="1:44" ht="15" customHeight="1">
      <c r="A17" s="298"/>
      <c r="B17" s="21"/>
      <c r="C17" s="23"/>
      <c r="D17" s="23"/>
      <c r="E17" s="23"/>
      <c r="F17" s="23"/>
      <c r="G17" s="23"/>
      <c r="H17" s="23"/>
      <c r="I17" s="23"/>
      <c r="J17" s="23"/>
      <c r="K17" s="23"/>
      <c r="L17" s="23"/>
      <c r="M17" s="23"/>
      <c r="N17" s="23"/>
      <c r="O17" s="23"/>
      <c r="P17" s="23"/>
      <c r="Q17" s="23"/>
      <c r="R17" s="23"/>
      <c r="S17" s="23"/>
      <c r="T17" s="23"/>
      <c r="U17" s="23"/>
      <c r="V17" s="23"/>
      <c r="W17" s="23"/>
      <c r="X17" s="31"/>
      <c r="Y17" s="34"/>
      <c r="Z17" s="34"/>
      <c r="AA17" s="34"/>
      <c r="AB17" s="23"/>
      <c r="AC17" s="32"/>
      <c r="AD17" s="32"/>
      <c r="AE17" s="32"/>
      <c r="AF17" s="33"/>
      <c r="AG17" s="23"/>
      <c r="AH17" s="23"/>
      <c r="AI17" s="23"/>
      <c r="AJ17" s="23"/>
      <c r="AK17" s="23"/>
      <c r="AL17" s="23"/>
      <c r="AM17" s="23"/>
      <c r="AN17" s="30"/>
      <c r="AR17" s="22"/>
    </row>
    <row r="18" spans="1:44" ht="15" customHeight="1">
      <c r="A18" s="298"/>
      <c r="B18" s="21"/>
      <c r="C18" s="23"/>
      <c r="D18" s="23"/>
      <c r="E18" s="23"/>
      <c r="F18" s="23"/>
      <c r="G18" s="23"/>
      <c r="H18" s="23"/>
      <c r="I18" s="23"/>
      <c r="J18" s="23"/>
      <c r="K18" s="23"/>
      <c r="L18" s="23"/>
      <c r="M18" s="23"/>
      <c r="N18" s="23"/>
      <c r="O18" s="23"/>
      <c r="P18" s="23"/>
      <c r="Q18" s="23"/>
      <c r="R18" s="23"/>
      <c r="S18" s="23"/>
      <c r="T18" s="23"/>
      <c r="U18" s="23"/>
      <c r="V18" s="23"/>
      <c r="W18" s="23"/>
      <c r="X18" s="31"/>
      <c r="Y18" s="23"/>
      <c r="Z18" s="23"/>
      <c r="AA18" s="23"/>
      <c r="AB18" s="23"/>
      <c r="AC18" s="35"/>
      <c r="AD18" s="35"/>
      <c r="AE18" s="35"/>
      <c r="AF18" s="23"/>
      <c r="AG18" s="23"/>
      <c r="AH18" s="23"/>
      <c r="AI18" s="23"/>
      <c r="AJ18" s="23"/>
      <c r="AK18" s="23"/>
      <c r="AL18" s="23"/>
      <c r="AM18" s="24"/>
      <c r="AN18" s="19"/>
      <c r="AR18" s="22"/>
    </row>
    <row r="19" spans="1:44" ht="15" customHeight="1">
      <c r="A19" s="298"/>
      <c r="B19" s="21"/>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34"/>
      <c r="AE19" s="23"/>
      <c r="AF19" s="23"/>
      <c r="AG19" s="23"/>
      <c r="AH19" s="23"/>
      <c r="AI19" s="23"/>
      <c r="AJ19" s="23"/>
      <c r="AK19" s="33"/>
      <c r="AL19" s="36"/>
      <c r="AR19" s="22"/>
    </row>
    <row r="20" spans="1:44" ht="15" customHeight="1">
      <c r="A20" s="298"/>
      <c r="B20" s="21"/>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34"/>
      <c r="AE20" s="23"/>
      <c r="AF20" s="23"/>
      <c r="AG20" s="23"/>
      <c r="AH20" s="23"/>
      <c r="AI20" s="23"/>
      <c r="AJ20" s="23"/>
      <c r="AK20" s="33"/>
      <c r="AL20" s="36"/>
      <c r="AR20" s="22"/>
    </row>
    <row r="21" spans="1:44" ht="15" customHeight="1">
      <c r="A21" s="298"/>
      <c r="B21" s="21"/>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34"/>
      <c r="AE21" s="23"/>
      <c r="AF21" s="23"/>
      <c r="AG21" s="23"/>
      <c r="AH21" s="23"/>
      <c r="AI21" s="37"/>
      <c r="AJ21" s="38"/>
      <c r="AK21" s="33"/>
      <c r="AL21" s="36"/>
      <c r="AR21" s="22"/>
    </row>
    <row r="22" spans="1:44" ht="15" customHeight="1">
      <c r="A22" s="298"/>
      <c r="B22" s="21"/>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4"/>
      <c r="AD22" s="24"/>
      <c r="AE22" s="24"/>
      <c r="AF22" s="23"/>
      <c r="AG22" s="23"/>
      <c r="AH22" s="23"/>
      <c r="AI22" s="39"/>
      <c r="AJ22" s="40"/>
      <c r="AK22" s="33"/>
      <c r="AL22" s="36"/>
      <c r="AR22" s="22"/>
    </row>
    <row r="23" spans="1:44" ht="15" customHeight="1">
      <c r="A23" s="298"/>
      <c r="B23" s="21"/>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41"/>
      <c r="AD23" s="41"/>
      <c r="AE23" s="41"/>
      <c r="AF23" s="24"/>
      <c r="AG23" s="24"/>
      <c r="AH23" s="24"/>
      <c r="AI23" s="41"/>
      <c r="AJ23" s="41"/>
      <c r="AK23" s="24"/>
      <c r="AL23" s="42"/>
      <c r="AR23" s="22"/>
    </row>
    <row r="24" spans="1:44" ht="15" customHeight="1">
      <c r="A24" s="298"/>
      <c r="B24" s="21"/>
      <c r="AA24" s="17" t="s">
        <v>5507</v>
      </c>
      <c r="AR24" s="22"/>
    </row>
    <row r="25" spans="1:44" ht="15" customHeight="1">
      <c r="A25" s="298"/>
      <c r="B25" s="21"/>
      <c r="AR25" s="22"/>
    </row>
    <row r="26" spans="1:44" ht="15" customHeight="1">
      <c r="A26" s="298"/>
      <c r="B26" s="21"/>
      <c r="AR26" s="22"/>
    </row>
    <row r="27" spans="1:44" ht="15" customHeight="1">
      <c r="A27" s="298"/>
      <c r="B27" s="21"/>
      <c r="AA27" s="17" t="s">
        <v>5508</v>
      </c>
      <c r="AR27" s="22"/>
    </row>
    <row r="28" spans="1:44" ht="15" customHeight="1">
      <c r="A28" s="298"/>
      <c r="B28" s="43"/>
      <c r="AR28" s="22"/>
    </row>
    <row r="29" spans="1:44" ht="31.5" customHeight="1">
      <c r="A29" s="298"/>
      <c r="B29" s="299" t="s">
        <v>5509</v>
      </c>
      <c r="C29" s="300"/>
      <c r="D29" s="300"/>
      <c r="E29" s="300"/>
      <c r="F29" s="300"/>
      <c r="G29" s="300"/>
      <c r="H29" s="300"/>
      <c r="I29" s="300"/>
      <c r="J29" s="300"/>
      <c r="K29" s="300"/>
      <c r="L29" s="300"/>
      <c r="M29" s="300"/>
      <c r="N29" s="300"/>
      <c r="O29" s="300"/>
      <c r="P29" s="300"/>
      <c r="Q29" s="300"/>
      <c r="R29" s="301"/>
      <c r="S29" s="299" t="s">
        <v>5510</v>
      </c>
      <c r="T29" s="300"/>
      <c r="U29" s="300"/>
      <c r="V29" s="300"/>
      <c r="W29" s="301"/>
      <c r="X29" s="295">
        <f>申請書!I18</f>
        <v>0</v>
      </c>
      <c r="Y29" s="296"/>
      <c r="Z29" s="296"/>
      <c r="AA29" s="296"/>
      <c r="AB29" s="296"/>
      <c r="AC29" s="296"/>
      <c r="AD29" s="296"/>
      <c r="AE29" s="296"/>
      <c r="AF29" s="297"/>
      <c r="AG29" s="299" t="s">
        <v>61</v>
      </c>
      <c r="AH29" s="300"/>
      <c r="AI29" s="300"/>
      <c r="AJ29" s="301"/>
      <c r="AK29" s="295">
        <f>申請書!F23</f>
        <v>0</v>
      </c>
      <c r="AL29" s="296"/>
      <c r="AM29" s="296"/>
      <c r="AN29" s="296"/>
      <c r="AO29" s="296"/>
      <c r="AP29" s="296"/>
      <c r="AQ29" s="296"/>
      <c r="AR29" s="297"/>
    </row>
    <row r="30" spans="1:44" ht="15" customHeight="1">
      <c r="A30" s="298"/>
    </row>
    <row r="31" spans="1:44" ht="15" customHeight="1"/>
    <row r="32" spans="1:44" s="100" customFormat="1" ht="14.25" customHeight="1">
      <c r="A32" s="291"/>
    </row>
    <row r="33" spans="1:44" s="100" customFormat="1" ht="46.5" customHeight="1">
      <c r="A33" s="291"/>
      <c r="B33" s="101"/>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3"/>
    </row>
    <row r="34" spans="1:44" s="100" customFormat="1" ht="18.75">
      <c r="A34" s="291"/>
      <c r="B34" s="104"/>
      <c r="AR34" s="105"/>
    </row>
    <row r="35" spans="1:44" s="100" customFormat="1" ht="15" customHeight="1">
      <c r="A35" s="291"/>
      <c r="B35" s="104"/>
      <c r="C35" s="106"/>
      <c r="D35" s="106"/>
      <c r="E35" s="106"/>
      <c r="F35" s="106"/>
      <c r="G35" s="106"/>
      <c r="H35" s="106"/>
      <c r="I35" s="106"/>
      <c r="J35" s="106"/>
      <c r="K35" s="106"/>
      <c r="L35" s="107"/>
      <c r="M35" s="107"/>
      <c r="N35" s="106"/>
      <c r="O35" s="106"/>
      <c r="P35" s="106"/>
      <c r="Q35" s="106"/>
      <c r="R35" s="107"/>
      <c r="S35" s="107"/>
      <c r="T35" s="107"/>
      <c r="U35" s="107"/>
      <c r="V35" s="106"/>
      <c r="W35" s="106"/>
      <c r="X35" s="106"/>
      <c r="Y35" s="106"/>
      <c r="Z35" s="106"/>
      <c r="AA35" s="106"/>
      <c r="AB35" s="106"/>
      <c r="AC35" s="106"/>
      <c r="AD35" s="106"/>
      <c r="AE35" s="106"/>
      <c r="AF35" s="106"/>
      <c r="AG35" s="106"/>
      <c r="AH35" s="106"/>
      <c r="AI35" s="106"/>
      <c r="AJ35" s="106"/>
      <c r="AK35" s="106"/>
      <c r="AL35" s="106"/>
      <c r="AM35" s="106"/>
      <c r="AR35" s="105"/>
    </row>
    <row r="36" spans="1:44" s="100" customFormat="1" ht="15" customHeight="1">
      <c r="A36" s="291"/>
      <c r="B36" s="104"/>
      <c r="C36" s="106"/>
      <c r="D36" s="106"/>
      <c r="E36" s="106"/>
      <c r="F36" s="106"/>
      <c r="G36" s="106"/>
      <c r="H36" s="106"/>
      <c r="I36" s="106"/>
      <c r="J36" s="108"/>
      <c r="K36" s="108"/>
      <c r="L36" s="109"/>
      <c r="M36" s="109"/>
      <c r="N36" s="108"/>
      <c r="O36" s="108"/>
      <c r="P36" s="108"/>
      <c r="Q36" s="108"/>
      <c r="R36" s="109"/>
      <c r="S36" s="109"/>
      <c r="T36" s="109"/>
      <c r="U36" s="109"/>
      <c r="V36" s="108"/>
      <c r="W36" s="108"/>
      <c r="X36" s="108"/>
      <c r="Y36" s="108"/>
      <c r="Z36" s="108"/>
      <c r="AA36" s="108"/>
      <c r="AB36" s="108"/>
      <c r="AC36" s="108"/>
      <c r="AD36" s="108"/>
      <c r="AE36" s="108"/>
      <c r="AF36" s="108"/>
      <c r="AG36" s="108"/>
      <c r="AH36" s="108"/>
      <c r="AI36" s="106"/>
      <c r="AJ36" s="106"/>
      <c r="AK36" s="106"/>
      <c r="AL36" s="106"/>
      <c r="AM36" s="106"/>
      <c r="AN36" s="110"/>
      <c r="AO36" s="111"/>
      <c r="AP36" s="111"/>
      <c r="AR36" s="105"/>
    </row>
    <row r="37" spans="1:44" s="100" customFormat="1" ht="15" customHeight="1">
      <c r="A37" s="291"/>
      <c r="B37" s="104"/>
      <c r="C37" s="106"/>
      <c r="D37" s="106"/>
      <c r="E37" s="106"/>
      <c r="F37" s="106"/>
      <c r="G37" s="106"/>
      <c r="H37" s="106"/>
      <c r="I37" s="106"/>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6"/>
      <c r="AJ37" s="106"/>
      <c r="AK37" s="106"/>
      <c r="AL37" s="106"/>
      <c r="AM37" s="106"/>
      <c r="AN37" s="110"/>
      <c r="AO37" s="111"/>
      <c r="AP37" s="111"/>
      <c r="AR37" s="105"/>
    </row>
    <row r="38" spans="1:44" s="100" customFormat="1" ht="15" customHeight="1">
      <c r="A38" s="291"/>
      <c r="B38" s="104"/>
      <c r="C38" s="106"/>
      <c r="D38" s="106"/>
      <c r="E38" s="106"/>
      <c r="F38" s="106"/>
      <c r="G38" s="106"/>
      <c r="H38" s="106"/>
      <c r="I38" s="106"/>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6"/>
      <c r="AJ38" s="106"/>
      <c r="AK38" s="106"/>
      <c r="AL38" s="106"/>
      <c r="AM38" s="106"/>
      <c r="AN38" s="110"/>
      <c r="AO38" s="111"/>
      <c r="AP38" s="111"/>
      <c r="AR38" s="105"/>
    </row>
    <row r="39" spans="1:44" s="100" customFormat="1" ht="15" customHeight="1">
      <c r="A39" s="291"/>
      <c r="B39" s="104"/>
      <c r="C39" s="106"/>
      <c r="D39" s="106"/>
      <c r="E39" s="106"/>
      <c r="F39" s="106"/>
      <c r="G39" s="106"/>
      <c r="H39" s="106"/>
      <c r="I39" s="106"/>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6"/>
      <c r="AJ39" s="106"/>
      <c r="AK39" s="106"/>
      <c r="AL39" s="106"/>
      <c r="AM39" s="106"/>
      <c r="AN39" s="110"/>
      <c r="AO39" s="111"/>
      <c r="AP39" s="111"/>
      <c r="AR39" s="105"/>
    </row>
    <row r="40" spans="1:44" s="100" customFormat="1" ht="15" customHeight="1">
      <c r="A40" s="291"/>
      <c r="B40" s="104"/>
      <c r="C40" s="106"/>
      <c r="D40" s="106"/>
      <c r="E40" s="106"/>
      <c r="F40" s="106"/>
      <c r="G40" s="106"/>
      <c r="H40" s="106"/>
      <c r="I40" s="106"/>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6"/>
      <c r="AL40" s="106"/>
      <c r="AM40" s="106"/>
      <c r="AN40" s="110"/>
      <c r="AO40" s="111"/>
      <c r="AP40" s="111"/>
      <c r="AR40" s="105"/>
    </row>
    <row r="41" spans="1:44" s="100" customFormat="1" ht="15" customHeight="1">
      <c r="A41" s="291"/>
      <c r="B41" s="104"/>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8"/>
      <c r="AH41" s="108"/>
      <c r="AI41" s="108"/>
      <c r="AJ41" s="108"/>
      <c r="AK41" s="106"/>
      <c r="AL41" s="106"/>
      <c r="AM41" s="106"/>
      <c r="AN41" s="110"/>
      <c r="AO41" s="111"/>
      <c r="AP41" s="111"/>
      <c r="AR41" s="105"/>
    </row>
    <row r="42" spans="1:44" s="100" customFormat="1" ht="15" customHeight="1">
      <c r="A42" s="291"/>
      <c r="B42" s="104"/>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8"/>
      <c r="AH42" s="108"/>
      <c r="AI42" s="108"/>
      <c r="AJ42" s="108"/>
      <c r="AK42" s="106"/>
      <c r="AL42" s="106"/>
      <c r="AM42" s="106"/>
      <c r="AN42" s="110"/>
      <c r="AO42" s="111"/>
      <c r="AP42" s="111"/>
      <c r="AR42" s="105"/>
    </row>
    <row r="43" spans="1:44" s="100" customFormat="1" ht="15" customHeight="1">
      <c r="A43" s="291"/>
      <c r="B43" s="104"/>
      <c r="C43" s="106"/>
      <c r="D43" s="106"/>
      <c r="E43" s="106"/>
      <c r="F43" s="108"/>
      <c r="G43" s="108"/>
      <c r="H43" s="108"/>
      <c r="I43" s="108"/>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8"/>
      <c r="AH43" s="108"/>
      <c r="AI43" s="108"/>
      <c r="AJ43" s="108"/>
      <c r="AK43" s="106"/>
      <c r="AL43" s="106"/>
      <c r="AM43" s="106"/>
      <c r="AN43" s="110"/>
      <c r="AO43" s="111"/>
      <c r="AP43" s="111"/>
      <c r="AR43" s="105"/>
    </row>
    <row r="44" spans="1:44" s="100" customFormat="1" ht="15" customHeight="1">
      <c r="A44" s="291"/>
      <c r="B44" s="104"/>
      <c r="C44" s="106"/>
      <c r="D44" s="106"/>
      <c r="E44" s="106"/>
      <c r="F44" s="108"/>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8"/>
      <c r="AK44" s="106"/>
      <c r="AL44" s="106"/>
      <c r="AM44" s="106"/>
      <c r="AN44" s="110"/>
      <c r="AO44" s="111"/>
      <c r="AP44" s="111"/>
      <c r="AR44" s="105"/>
    </row>
    <row r="45" spans="1:44" s="100" customFormat="1" ht="15" customHeight="1">
      <c r="A45" s="291"/>
      <c r="B45" s="104"/>
      <c r="C45" s="106"/>
      <c r="D45" s="106"/>
      <c r="E45" s="106"/>
      <c r="F45" s="108"/>
      <c r="G45" s="106"/>
      <c r="H45" s="106"/>
      <c r="I45" s="106"/>
      <c r="J45" s="106"/>
      <c r="K45" s="106"/>
      <c r="L45" s="106"/>
      <c r="M45" s="106"/>
      <c r="N45" s="106"/>
      <c r="O45" s="106"/>
      <c r="P45" s="106"/>
      <c r="Q45" s="106"/>
      <c r="R45" s="106"/>
      <c r="S45" s="106"/>
      <c r="T45" s="106"/>
      <c r="U45" s="106"/>
      <c r="V45" s="106"/>
      <c r="W45" s="107"/>
      <c r="X45" s="107"/>
      <c r="Y45" s="107"/>
      <c r="Z45" s="107"/>
      <c r="AA45" s="107"/>
      <c r="AB45" s="107"/>
      <c r="AC45" s="107"/>
      <c r="AD45" s="107"/>
      <c r="AE45" s="107"/>
      <c r="AF45" s="106"/>
      <c r="AG45" s="106"/>
      <c r="AH45" s="106"/>
      <c r="AI45" s="106"/>
      <c r="AJ45" s="108"/>
      <c r="AK45" s="106"/>
      <c r="AL45" s="106"/>
      <c r="AM45" s="106"/>
      <c r="AN45" s="110"/>
      <c r="AO45" s="112"/>
      <c r="AP45" s="112"/>
      <c r="AR45" s="105"/>
    </row>
    <row r="46" spans="1:44" s="100" customFormat="1" ht="15" customHeight="1">
      <c r="A46" s="291"/>
      <c r="B46" s="104"/>
      <c r="C46" s="106"/>
      <c r="D46" s="106"/>
      <c r="E46" s="106"/>
      <c r="F46" s="108"/>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8"/>
      <c r="AK46" s="106"/>
      <c r="AL46" s="106"/>
      <c r="AM46" s="106"/>
      <c r="AN46" s="113"/>
      <c r="AR46" s="105"/>
    </row>
    <row r="47" spans="1:44" s="100" customFormat="1" ht="15" customHeight="1">
      <c r="A47" s="291"/>
      <c r="B47" s="104"/>
      <c r="C47" s="106"/>
      <c r="D47" s="106"/>
      <c r="E47" s="106"/>
      <c r="F47" s="106"/>
      <c r="G47" s="106"/>
      <c r="H47" s="106"/>
      <c r="I47" s="106"/>
      <c r="J47" s="106"/>
      <c r="K47" s="106"/>
      <c r="L47" s="106"/>
      <c r="M47" s="106"/>
      <c r="N47" s="106"/>
      <c r="O47" s="106"/>
      <c r="P47" s="106"/>
      <c r="Q47" s="106"/>
      <c r="R47" s="106"/>
      <c r="S47" s="106"/>
      <c r="T47" s="106"/>
      <c r="U47" s="106"/>
      <c r="V47" s="106"/>
      <c r="W47" s="106"/>
      <c r="X47" s="114"/>
      <c r="Y47" s="106"/>
      <c r="Z47" s="106"/>
      <c r="AA47" s="106"/>
      <c r="AB47" s="106"/>
      <c r="AC47" s="115"/>
      <c r="AD47" s="115"/>
      <c r="AE47" s="115"/>
      <c r="AF47" s="116"/>
      <c r="AG47" s="106"/>
      <c r="AH47" s="106"/>
      <c r="AI47" s="106"/>
      <c r="AJ47" s="106"/>
      <c r="AK47" s="106"/>
      <c r="AL47" s="106"/>
      <c r="AM47" s="106"/>
      <c r="AN47" s="113"/>
      <c r="AR47" s="105"/>
    </row>
    <row r="48" spans="1:44" s="100" customFormat="1" ht="15" customHeight="1">
      <c r="A48" s="291"/>
      <c r="B48" s="104"/>
      <c r="C48" s="106"/>
      <c r="D48" s="106"/>
      <c r="E48" s="106"/>
      <c r="F48" s="106"/>
      <c r="G48" s="106"/>
      <c r="H48" s="106"/>
      <c r="I48" s="106"/>
      <c r="J48" s="106"/>
      <c r="K48" s="106"/>
      <c r="L48" s="106"/>
      <c r="M48" s="106"/>
      <c r="N48" s="106"/>
      <c r="O48" s="106"/>
      <c r="P48" s="106"/>
      <c r="Q48" s="106"/>
      <c r="R48" s="106"/>
      <c r="S48" s="106"/>
      <c r="T48" s="106"/>
      <c r="U48" s="106"/>
      <c r="V48" s="106"/>
      <c r="W48" s="106"/>
      <c r="X48" s="114"/>
      <c r="Y48" s="117"/>
      <c r="Z48" s="117"/>
      <c r="AA48" s="117"/>
      <c r="AB48" s="106"/>
      <c r="AC48" s="115"/>
      <c r="AD48" s="115"/>
      <c r="AE48" s="115"/>
      <c r="AF48" s="116"/>
      <c r="AG48" s="106"/>
      <c r="AH48" s="106"/>
      <c r="AI48" s="106"/>
      <c r="AJ48" s="106"/>
      <c r="AK48" s="106"/>
      <c r="AL48" s="106"/>
      <c r="AM48" s="106"/>
      <c r="AN48" s="113"/>
      <c r="AR48" s="105"/>
    </row>
    <row r="49" spans="1:44" s="100" customFormat="1" ht="15" customHeight="1">
      <c r="A49" s="291"/>
      <c r="B49" s="104"/>
      <c r="C49" s="106"/>
      <c r="D49" s="106"/>
      <c r="E49" s="106"/>
      <c r="F49" s="106"/>
      <c r="G49" s="106"/>
      <c r="H49" s="106"/>
      <c r="I49" s="106"/>
      <c r="J49" s="106"/>
      <c r="K49" s="106"/>
      <c r="L49" s="106"/>
      <c r="M49" s="106"/>
      <c r="N49" s="106"/>
      <c r="O49" s="106"/>
      <c r="P49" s="106"/>
      <c r="Q49" s="106"/>
      <c r="R49" s="106"/>
      <c r="S49" s="106"/>
      <c r="T49" s="106"/>
      <c r="U49" s="106"/>
      <c r="V49" s="106"/>
      <c r="W49" s="106"/>
      <c r="X49" s="114"/>
      <c r="Y49" s="106"/>
      <c r="Z49" s="106"/>
      <c r="AA49" s="106"/>
      <c r="AB49" s="106"/>
      <c r="AC49" s="118"/>
      <c r="AD49" s="118"/>
      <c r="AE49" s="118"/>
      <c r="AF49" s="106"/>
      <c r="AG49" s="106"/>
      <c r="AH49" s="106"/>
      <c r="AI49" s="106"/>
      <c r="AJ49" s="106"/>
      <c r="AK49" s="106"/>
      <c r="AL49" s="106"/>
      <c r="AM49" s="107"/>
      <c r="AN49" s="102"/>
      <c r="AR49" s="105"/>
    </row>
    <row r="50" spans="1:44" s="100" customFormat="1" ht="15" customHeight="1">
      <c r="A50" s="291"/>
      <c r="B50" s="104"/>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17"/>
      <c r="AE50" s="106"/>
      <c r="AF50" s="106"/>
      <c r="AG50" s="106"/>
      <c r="AH50" s="106"/>
      <c r="AI50" s="106"/>
      <c r="AJ50" s="106"/>
      <c r="AK50" s="116"/>
      <c r="AL50" s="119"/>
      <c r="AR50" s="105"/>
    </row>
    <row r="51" spans="1:44" s="100" customFormat="1" ht="15" customHeight="1">
      <c r="A51" s="291"/>
      <c r="B51" s="104"/>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17"/>
      <c r="AE51" s="106"/>
      <c r="AF51" s="106"/>
      <c r="AG51" s="106"/>
      <c r="AH51" s="106"/>
      <c r="AI51" s="106"/>
      <c r="AJ51" s="106"/>
      <c r="AK51" s="116"/>
      <c r="AL51" s="119"/>
      <c r="AR51" s="105"/>
    </row>
    <row r="52" spans="1:44" s="100" customFormat="1" ht="15" customHeight="1">
      <c r="A52" s="291"/>
      <c r="B52" s="104"/>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17"/>
      <c r="AE52" s="106"/>
      <c r="AF52" s="106"/>
      <c r="AG52" s="106"/>
      <c r="AH52" s="106"/>
      <c r="AI52" s="120"/>
      <c r="AJ52" s="121"/>
      <c r="AK52" s="116"/>
      <c r="AL52" s="119"/>
      <c r="AR52" s="105"/>
    </row>
    <row r="53" spans="1:44" s="100" customFormat="1" ht="15" customHeight="1">
      <c r="A53" s="291"/>
      <c r="B53" s="104"/>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7"/>
      <c r="AD53" s="107"/>
      <c r="AE53" s="107"/>
      <c r="AF53" s="106"/>
      <c r="AG53" s="106"/>
      <c r="AH53" s="106"/>
      <c r="AI53" s="122"/>
      <c r="AJ53" s="123"/>
      <c r="AK53" s="116"/>
      <c r="AL53" s="119"/>
      <c r="AR53" s="105"/>
    </row>
    <row r="54" spans="1:44" s="100" customFormat="1" ht="15" customHeight="1">
      <c r="A54" s="291"/>
      <c r="B54" s="104"/>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24"/>
      <c r="AD54" s="124"/>
      <c r="AE54" s="124"/>
      <c r="AF54" s="107"/>
      <c r="AG54" s="107"/>
      <c r="AH54" s="107"/>
      <c r="AI54" s="124"/>
      <c r="AJ54" s="124"/>
      <c r="AK54" s="107"/>
      <c r="AL54" s="125"/>
      <c r="AR54" s="105"/>
    </row>
    <row r="55" spans="1:44" s="100" customFormat="1" ht="15" customHeight="1">
      <c r="A55" s="291"/>
      <c r="B55" s="104"/>
      <c r="AA55" s="100" t="s">
        <v>5507</v>
      </c>
      <c r="AR55" s="105"/>
    </row>
    <row r="56" spans="1:44" s="100" customFormat="1" ht="15" customHeight="1">
      <c r="A56" s="291"/>
      <c r="B56" s="104"/>
      <c r="AR56" s="105"/>
    </row>
    <row r="57" spans="1:44" s="100" customFormat="1" ht="15" customHeight="1">
      <c r="A57" s="291"/>
      <c r="B57" s="104"/>
      <c r="AR57" s="105"/>
    </row>
    <row r="58" spans="1:44" s="100" customFormat="1" ht="15" customHeight="1">
      <c r="A58" s="291"/>
      <c r="B58" s="104"/>
      <c r="AA58" s="100" t="s">
        <v>5508</v>
      </c>
      <c r="AR58" s="105"/>
    </row>
    <row r="59" spans="1:44" s="100" customFormat="1" ht="15" customHeight="1">
      <c r="A59" s="291"/>
      <c r="B59" s="126"/>
      <c r="AR59" s="105"/>
    </row>
    <row r="60" spans="1:44" s="100" customFormat="1" ht="31.5" customHeight="1">
      <c r="A60" s="291"/>
      <c r="B60" s="292" t="s">
        <v>5720</v>
      </c>
      <c r="C60" s="293"/>
      <c r="D60" s="293"/>
      <c r="E60" s="293"/>
      <c r="F60" s="293"/>
      <c r="G60" s="293"/>
      <c r="H60" s="293"/>
      <c r="I60" s="293"/>
      <c r="J60" s="293"/>
      <c r="K60" s="293"/>
      <c r="L60" s="293"/>
      <c r="M60" s="293"/>
      <c r="N60" s="293"/>
      <c r="O60" s="293"/>
      <c r="P60" s="293"/>
      <c r="Q60" s="293"/>
      <c r="R60" s="294"/>
      <c r="S60" s="292" t="s">
        <v>5510</v>
      </c>
      <c r="T60" s="293"/>
      <c r="U60" s="293"/>
      <c r="V60" s="293"/>
      <c r="W60" s="294"/>
      <c r="X60" s="113"/>
      <c r="Y60" s="113"/>
      <c r="Z60" s="113"/>
      <c r="AA60" s="113"/>
      <c r="AB60" s="113"/>
      <c r="AC60" s="113"/>
      <c r="AD60" s="113"/>
      <c r="AE60" s="113"/>
      <c r="AF60" s="113"/>
      <c r="AG60" s="292" t="s">
        <v>61</v>
      </c>
      <c r="AH60" s="293"/>
      <c r="AI60" s="293"/>
      <c r="AJ60" s="294"/>
      <c r="AK60" s="113"/>
      <c r="AL60" s="113"/>
      <c r="AM60" s="113"/>
      <c r="AN60" s="113"/>
      <c r="AO60" s="113"/>
      <c r="AP60" s="113"/>
      <c r="AQ60" s="113"/>
      <c r="AR60" s="110"/>
    </row>
    <row r="61" spans="1:44" s="100" customFormat="1" ht="15" customHeight="1">
      <c r="A61" s="127"/>
    </row>
    <row r="62" spans="1:44" s="100" customFormat="1" ht="14.25" customHeight="1">
      <c r="A62" s="291"/>
    </row>
    <row r="63" spans="1:44" s="100" customFormat="1" ht="46.5" customHeight="1">
      <c r="A63" s="291"/>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3"/>
    </row>
    <row r="64" spans="1:44" s="100" customFormat="1" ht="18.75">
      <c r="A64" s="291"/>
      <c r="B64" s="104"/>
      <c r="AR64" s="105"/>
    </row>
    <row r="65" spans="1:44" s="100" customFormat="1" ht="15" customHeight="1">
      <c r="A65" s="291"/>
      <c r="B65" s="104"/>
      <c r="C65" s="106"/>
      <c r="D65" s="106"/>
      <c r="E65" s="106"/>
      <c r="F65" s="106"/>
      <c r="G65" s="106"/>
      <c r="H65" s="106"/>
      <c r="I65" s="106"/>
      <c r="J65" s="106"/>
      <c r="K65" s="106"/>
      <c r="L65" s="107"/>
      <c r="M65" s="107"/>
      <c r="N65" s="106"/>
      <c r="O65" s="106"/>
      <c r="P65" s="106"/>
      <c r="Q65" s="106"/>
      <c r="R65" s="107"/>
      <c r="S65" s="107"/>
      <c r="T65" s="107"/>
      <c r="U65" s="107"/>
      <c r="V65" s="106"/>
      <c r="W65" s="106"/>
      <c r="X65" s="106"/>
      <c r="Y65" s="106"/>
      <c r="Z65" s="106"/>
      <c r="AA65" s="106"/>
      <c r="AB65" s="106"/>
      <c r="AC65" s="106"/>
      <c r="AD65" s="106"/>
      <c r="AE65" s="106"/>
      <c r="AF65" s="106"/>
      <c r="AG65" s="106"/>
      <c r="AH65" s="106"/>
      <c r="AI65" s="106"/>
      <c r="AJ65" s="106"/>
      <c r="AK65" s="106"/>
      <c r="AL65" s="106"/>
      <c r="AM65" s="106"/>
      <c r="AR65" s="105"/>
    </row>
    <row r="66" spans="1:44" s="100" customFormat="1" ht="15" customHeight="1">
      <c r="A66" s="291"/>
      <c r="B66" s="104"/>
      <c r="C66" s="106"/>
      <c r="D66" s="106"/>
      <c r="E66" s="106"/>
      <c r="F66" s="106"/>
      <c r="G66" s="106"/>
      <c r="H66" s="106"/>
      <c r="I66" s="106"/>
      <c r="J66" s="108"/>
      <c r="K66" s="108"/>
      <c r="L66" s="109"/>
      <c r="M66" s="109"/>
      <c r="N66" s="108"/>
      <c r="O66" s="108"/>
      <c r="P66" s="108"/>
      <c r="Q66" s="108"/>
      <c r="R66" s="109"/>
      <c r="S66" s="109"/>
      <c r="T66" s="109"/>
      <c r="U66" s="109"/>
      <c r="V66" s="108"/>
      <c r="W66" s="108"/>
      <c r="X66" s="108"/>
      <c r="Y66" s="108"/>
      <c r="Z66" s="108"/>
      <c r="AA66" s="108"/>
      <c r="AB66" s="108"/>
      <c r="AC66" s="108"/>
      <c r="AD66" s="108"/>
      <c r="AE66" s="108"/>
      <c r="AF66" s="108"/>
      <c r="AG66" s="108"/>
      <c r="AH66" s="108"/>
      <c r="AI66" s="106"/>
      <c r="AJ66" s="106"/>
      <c r="AK66" s="106"/>
      <c r="AL66" s="106"/>
      <c r="AM66" s="106"/>
      <c r="AN66" s="110"/>
      <c r="AO66" s="111"/>
      <c r="AP66" s="111"/>
      <c r="AR66" s="105"/>
    </row>
    <row r="67" spans="1:44" s="100" customFormat="1" ht="15" customHeight="1">
      <c r="A67" s="291"/>
      <c r="B67" s="104"/>
      <c r="C67" s="106"/>
      <c r="D67" s="106"/>
      <c r="E67" s="106"/>
      <c r="F67" s="106"/>
      <c r="G67" s="106"/>
      <c r="H67" s="106"/>
      <c r="I67" s="106"/>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6"/>
      <c r="AJ67" s="106"/>
      <c r="AK67" s="106"/>
      <c r="AL67" s="106"/>
      <c r="AM67" s="106"/>
      <c r="AN67" s="110"/>
      <c r="AO67" s="111"/>
      <c r="AP67" s="111"/>
      <c r="AR67" s="105"/>
    </row>
    <row r="68" spans="1:44" s="100" customFormat="1" ht="15" customHeight="1">
      <c r="A68" s="291"/>
      <c r="B68" s="104"/>
      <c r="C68" s="106"/>
      <c r="D68" s="106"/>
      <c r="E68" s="106"/>
      <c r="F68" s="106"/>
      <c r="G68" s="106"/>
      <c r="H68" s="106"/>
      <c r="I68" s="106"/>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6"/>
      <c r="AJ68" s="106"/>
      <c r="AK68" s="106"/>
      <c r="AL68" s="106"/>
      <c r="AM68" s="106"/>
      <c r="AN68" s="110"/>
      <c r="AO68" s="111"/>
      <c r="AP68" s="111"/>
      <c r="AR68" s="105"/>
    </row>
    <row r="69" spans="1:44" s="100" customFormat="1" ht="15" customHeight="1">
      <c r="A69" s="291"/>
      <c r="B69" s="104"/>
      <c r="C69" s="106"/>
      <c r="D69" s="106"/>
      <c r="E69" s="106"/>
      <c r="F69" s="106"/>
      <c r="G69" s="106"/>
      <c r="H69" s="106"/>
      <c r="I69" s="106"/>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6"/>
      <c r="AJ69" s="106"/>
      <c r="AK69" s="106"/>
      <c r="AL69" s="106"/>
      <c r="AM69" s="106"/>
      <c r="AN69" s="110"/>
      <c r="AO69" s="111"/>
      <c r="AP69" s="111"/>
      <c r="AR69" s="105"/>
    </row>
    <row r="70" spans="1:44" s="100" customFormat="1" ht="15" customHeight="1">
      <c r="A70" s="291"/>
      <c r="B70" s="104"/>
      <c r="C70" s="106"/>
      <c r="D70" s="106"/>
      <c r="E70" s="106"/>
      <c r="F70" s="106"/>
      <c r="G70" s="106"/>
      <c r="H70" s="106"/>
      <c r="I70" s="106"/>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6"/>
      <c r="AL70" s="106"/>
      <c r="AM70" s="106"/>
      <c r="AN70" s="110"/>
      <c r="AO70" s="111"/>
      <c r="AP70" s="111"/>
      <c r="AR70" s="105"/>
    </row>
    <row r="71" spans="1:44" s="100" customFormat="1" ht="15" customHeight="1">
      <c r="A71" s="291"/>
      <c r="B71" s="104"/>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8"/>
      <c r="AH71" s="108"/>
      <c r="AI71" s="108"/>
      <c r="AJ71" s="108"/>
      <c r="AK71" s="106"/>
      <c r="AL71" s="106"/>
      <c r="AM71" s="106"/>
      <c r="AN71" s="110"/>
      <c r="AO71" s="111"/>
      <c r="AP71" s="111"/>
      <c r="AR71" s="105"/>
    </row>
    <row r="72" spans="1:44" s="100" customFormat="1" ht="15" customHeight="1">
      <c r="A72" s="291"/>
      <c r="B72" s="104"/>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8"/>
      <c r="AH72" s="108"/>
      <c r="AI72" s="108"/>
      <c r="AJ72" s="108"/>
      <c r="AK72" s="106"/>
      <c r="AL72" s="106"/>
      <c r="AM72" s="106"/>
      <c r="AN72" s="110"/>
      <c r="AO72" s="111"/>
      <c r="AP72" s="111"/>
      <c r="AR72" s="105"/>
    </row>
    <row r="73" spans="1:44" s="100" customFormat="1" ht="15" customHeight="1">
      <c r="A73" s="291"/>
      <c r="B73" s="104"/>
      <c r="C73" s="106"/>
      <c r="D73" s="106"/>
      <c r="E73" s="106"/>
      <c r="F73" s="108"/>
      <c r="G73" s="108"/>
      <c r="H73" s="108"/>
      <c r="I73" s="108"/>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8"/>
      <c r="AH73" s="108"/>
      <c r="AI73" s="108"/>
      <c r="AJ73" s="108"/>
      <c r="AK73" s="106"/>
      <c r="AL73" s="106"/>
      <c r="AM73" s="106"/>
      <c r="AN73" s="110"/>
      <c r="AO73" s="111"/>
      <c r="AP73" s="111"/>
      <c r="AR73" s="105"/>
    </row>
    <row r="74" spans="1:44" s="100" customFormat="1" ht="15" customHeight="1">
      <c r="A74" s="291"/>
      <c r="B74" s="104"/>
      <c r="C74" s="106"/>
      <c r="D74" s="106"/>
      <c r="E74" s="106"/>
      <c r="F74" s="108"/>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8"/>
      <c r="AK74" s="106"/>
      <c r="AL74" s="106"/>
      <c r="AM74" s="106"/>
      <c r="AN74" s="110"/>
      <c r="AO74" s="111"/>
      <c r="AP74" s="111"/>
      <c r="AR74" s="105"/>
    </row>
    <row r="75" spans="1:44" s="100" customFormat="1" ht="15" customHeight="1">
      <c r="A75" s="291"/>
      <c r="B75" s="104"/>
      <c r="C75" s="106"/>
      <c r="D75" s="106"/>
      <c r="E75" s="106"/>
      <c r="F75" s="108"/>
      <c r="G75" s="106"/>
      <c r="H75" s="106"/>
      <c r="I75" s="106"/>
      <c r="J75" s="106"/>
      <c r="K75" s="106"/>
      <c r="L75" s="106"/>
      <c r="M75" s="106"/>
      <c r="N75" s="106"/>
      <c r="O75" s="106"/>
      <c r="P75" s="106"/>
      <c r="Q75" s="106"/>
      <c r="R75" s="106"/>
      <c r="S75" s="106"/>
      <c r="T75" s="106"/>
      <c r="U75" s="106"/>
      <c r="V75" s="106"/>
      <c r="W75" s="107"/>
      <c r="X75" s="107"/>
      <c r="Y75" s="107"/>
      <c r="Z75" s="107"/>
      <c r="AA75" s="107"/>
      <c r="AB75" s="107"/>
      <c r="AC75" s="107"/>
      <c r="AD75" s="107"/>
      <c r="AE75" s="107"/>
      <c r="AF75" s="106"/>
      <c r="AG75" s="106"/>
      <c r="AH75" s="106"/>
      <c r="AI75" s="106"/>
      <c r="AJ75" s="108"/>
      <c r="AK75" s="106"/>
      <c r="AL75" s="106"/>
      <c r="AM75" s="106"/>
      <c r="AN75" s="110"/>
      <c r="AO75" s="112"/>
      <c r="AP75" s="112"/>
      <c r="AR75" s="105"/>
    </row>
    <row r="76" spans="1:44" s="100" customFormat="1" ht="15" customHeight="1">
      <c r="A76" s="291"/>
      <c r="B76" s="104"/>
      <c r="C76" s="106"/>
      <c r="D76" s="106"/>
      <c r="E76" s="106"/>
      <c r="F76" s="108"/>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8"/>
      <c r="AK76" s="106"/>
      <c r="AL76" s="106"/>
      <c r="AM76" s="106"/>
      <c r="AN76" s="113"/>
      <c r="AR76" s="105"/>
    </row>
    <row r="77" spans="1:44" s="100" customFormat="1" ht="15" customHeight="1">
      <c r="A77" s="291"/>
      <c r="B77" s="104"/>
      <c r="C77" s="106"/>
      <c r="D77" s="106"/>
      <c r="E77" s="106"/>
      <c r="F77" s="106"/>
      <c r="G77" s="106"/>
      <c r="H77" s="106"/>
      <c r="I77" s="106"/>
      <c r="J77" s="106"/>
      <c r="K77" s="106"/>
      <c r="L77" s="106"/>
      <c r="M77" s="106"/>
      <c r="N77" s="106"/>
      <c r="O77" s="106"/>
      <c r="P77" s="106"/>
      <c r="Q77" s="106"/>
      <c r="R77" s="106"/>
      <c r="S77" s="106"/>
      <c r="T77" s="106"/>
      <c r="U77" s="106"/>
      <c r="V77" s="106"/>
      <c r="W77" s="106"/>
      <c r="X77" s="114"/>
      <c r="Y77" s="106"/>
      <c r="Z77" s="106"/>
      <c r="AA77" s="106"/>
      <c r="AB77" s="106"/>
      <c r="AC77" s="115"/>
      <c r="AD77" s="115"/>
      <c r="AE77" s="115"/>
      <c r="AF77" s="116"/>
      <c r="AG77" s="106"/>
      <c r="AH77" s="106"/>
      <c r="AI77" s="106"/>
      <c r="AJ77" s="106"/>
      <c r="AK77" s="106"/>
      <c r="AL77" s="106"/>
      <c r="AM77" s="106"/>
      <c r="AN77" s="113"/>
      <c r="AR77" s="105"/>
    </row>
    <row r="78" spans="1:44" s="100" customFormat="1" ht="15" customHeight="1">
      <c r="A78" s="291"/>
      <c r="B78" s="104"/>
      <c r="C78" s="106"/>
      <c r="D78" s="106"/>
      <c r="E78" s="106"/>
      <c r="F78" s="106"/>
      <c r="G78" s="106"/>
      <c r="H78" s="106"/>
      <c r="I78" s="106"/>
      <c r="J78" s="106"/>
      <c r="K78" s="106"/>
      <c r="L78" s="106"/>
      <c r="M78" s="106"/>
      <c r="N78" s="106"/>
      <c r="O78" s="106"/>
      <c r="P78" s="106"/>
      <c r="Q78" s="106"/>
      <c r="R78" s="106"/>
      <c r="S78" s="106"/>
      <c r="T78" s="106"/>
      <c r="U78" s="106"/>
      <c r="V78" s="106"/>
      <c r="W78" s="106"/>
      <c r="X78" s="114"/>
      <c r="Y78" s="117"/>
      <c r="Z78" s="117"/>
      <c r="AA78" s="117"/>
      <c r="AB78" s="106"/>
      <c r="AC78" s="115"/>
      <c r="AD78" s="115"/>
      <c r="AE78" s="115"/>
      <c r="AF78" s="116"/>
      <c r="AG78" s="106"/>
      <c r="AH78" s="106"/>
      <c r="AI78" s="106"/>
      <c r="AJ78" s="106"/>
      <c r="AK78" s="106"/>
      <c r="AL78" s="106"/>
      <c r="AM78" s="106"/>
      <c r="AN78" s="113"/>
      <c r="AR78" s="105"/>
    </row>
    <row r="79" spans="1:44" s="100" customFormat="1" ht="15" customHeight="1">
      <c r="A79" s="291"/>
      <c r="B79" s="104"/>
      <c r="C79" s="106"/>
      <c r="D79" s="106"/>
      <c r="E79" s="106"/>
      <c r="F79" s="106"/>
      <c r="G79" s="106"/>
      <c r="H79" s="106"/>
      <c r="I79" s="106"/>
      <c r="J79" s="106"/>
      <c r="K79" s="106"/>
      <c r="L79" s="106"/>
      <c r="M79" s="106"/>
      <c r="N79" s="106"/>
      <c r="O79" s="106"/>
      <c r="P79" s="106"/>
      <c r="Q79" s="106"/>
      <c r="R79" s="106"/>
      <c r="S79" s="106"/>
      <c r="T79" s="106"/>
      <c r="U79" s="106"/>
      <c r="V79" s="106"/>
      <c r="W79" s="106"/>
      <c r="X79" s="114"/>
      <c r="Y79" s="106"/>
      <c r="Z79" s="106"/>
      <c r="AA79" s="106"/>
      <c r="AB79" s="106"/>
      <c r="AC79" s="118"/>
      <c r="AD79" s="118"/>
      <c r="AE79" s="118"/>
      <c r="AF79" s="106"/>
      <c r="AG79" s="106"/>
      <c r="AH79" s="106"/>
      <c r="AI79" s="106"/>
      <c r="AJ79" s="106"/>
      <c r="AK79" s="106"/>
      <c r="AL79" s="106"/>
      <c r="AM79" s="107"/>
      <c r="AN79" s="102"/>
      <c r="AR79" s="105"/>
    </row>
    <row r="80" spans="1:44" s="100" customFormat="1" ht="15" customHeight="1">
      <c r="A80" s="291"/>
      <c r="B80" s="104"/>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17"/>
      <c r="AE80" s="106"/>
      <c r="AF80" s="106"/>
      <c r="AG80" s="106"/>
      <c r="AH80" s="106"/>
      <c r="AI80" s="106"/>
      <c r="AJ80" s="106"/>
      <c r="AK80" s="116"/>
      <c r="AL80" s="119"/>
      <c r="AR80" s="105"/>
    </row>
    <row r="81" spans="1:44" s="100" customFormat="1" ht="15" customHeight="1">
      <c r="A81" s="291"/>
      <c r="B81" s="104"/>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17"/>
      <c r="AE81" s="106"/>
      <c r="AF81" s="106"/>
      <c r="AG81" s="106"/>
      <c r="AH81" s="106"/>
      <c r="AI81" s="106"/>
      <c r="AJ81" s="106"/>
      <c r="AK81" s="116"/>
      <c r="AL81" s="119"/>
      <c r="AR81" s="105"/>
    </row>
    <row r="82" spans="1:44" s="100" customFormat="1" ht="15" customHeight="1">
      <c r="A82" s="291"/>
      <c r="B82" s="104"/>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17"/>
      <c r="AE82" s="106"/>
      <c r="AF82" s="106"/>
      <c r="AG82" s="106"/>
      <c r="AH82" s="106"/>
      <c r="AI82" s="120"/>
      <c r="AJ82" s="121"/>
      <c r="AK82" s="116"/>
      <c r="AL82" s="119"/>
      <c r="AR82" s="105"/>
    </row>
    <row r="83" spans="1:44" s="100" customFormat="1" ht="15" customHeight="1">
      <c r="A83" s="291"/>
      <c r="B83" s="104"/>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7"/>
      <c r="AD83" s="107"/>
      <c r="AE83" s="107"/>
      <c r="AF83" s="106"/>
      <c r="AG83" s="106"/>
      <c r="AH83" s="106"/>
      <c r="AI83" s="122"/>
      <c r="AJ83" s="123"/>
      <c r="AK83" s="116"/>
      <c r="AL83" s="119"/>
      <c r="AR83" s="105"/>
    </row>
    <row r="84" spans="1:44" s="100" customFormat="1" ht="15" customHeight="1">
      <c r="A84" s="291"/>
      <c r="B84" s="104"/>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24"/>
      <c r="AD84" s="124"/>
      <c r="AE84" s="124"/>
      <c r="AF84" s="107"/>
      <c r="AG84" s="107"/>
      <c r="AH84" s="107"/>
      <c r="AI84" s="124"/>
      <c r="AJ84" s="124"/>
      <c r="AK84" s="107"/>
      <c r="AL84" s="125"/>
      <c r="AR84" s="105"/>
    </row>
    <row r="85" spans="1:44" s="100" customFormat="1" ht="15" customHeight="1">
      <c r="A85" s="291"/>
      <c r="B85" s="104"/>
      <c r="AA85" s="100" t="s">
        <v>5507</v>
      </c>
      <c r="AR85" s="105"/>
    </row>
    <row r="86" spans="1:44" s="100" customFormat="1" ht="15" customHeight="1">
      <c r="A86" s="291"/>
      <c r="B86" s="104"/>
      <c r="AR86" s="105"/>
    </row>
    <row r="87" spans="1:44" s="100" customFormat="1" ht="15" customHeight="1">
      <c r="A87" s="291"/>
      <c r="B87" s="104"/>
      <c r="AR87" s="105"/>
    </row>
    <row r="88" spans="1:44" s="100" customFormat="1" ht="15" customHeight="1">
      <c r="A88" s="291"/>
      <c r="B88" s="104"/>
      <c r="AA88" s="100" t="s">
        <v>5508</v>
      </c>
      <c r="AR88" s="105"/>
    </row>
    <row r="89" spans="1:44" s="100" customFormat="1" ht="15" customHeight="1">
      <c r="A89" s="291"/>
      <c r="B89" s="126"/>
      <c r="AR89" s="105"/>
    </row>
    <row r="90" spans="1:44" s="100" customFormat="1" ht="31.5" customHeight="1">
      <c r="A90" s="291"/>
      <c r="B90" s="292" t="s">
        <v>5509</v>
      </c>
      <c r="C90" s="293"/>
      <c r="D90" s="293"/>
      <c r="E90" s="293"/>
      <c r="F90" s="293"/>
      <c r="G90" s="293"/>
      <c r="H90" s="293"/>
      <c r="I90" s="293"/>
      <c r="J90" s="293"/>
      <c r="K90" s="293"/>
      <c r="L90" s="293"/>
      <c r="M90" s="293"/>
      <c r="N90" s="293"/>
      <c r="O90" s="293"/>
      <c r="P90" s="293"/>
      <c r="Q90" s="293"/>
      <c r="R90" s="294"/>
      <c r="S90" s="292" t="s">
        <v>5510</v>
      </c>
      <c r="T90" s="293"/>
      <c r="U90" s="293"/>
      <c r="V90" s="293"/>
      <c r="W90" s="294"/>
      <c r="X90" s="113"/>
      <c r="Y90" s="113"/>
      <c r="Z90" s="113"/>
      <c r="AA90" s="113"/>
      <c r="AB90" s="113"/>
      <c r="AC90" s="113"/>
      <c r="AD90" s="113"/>
      <c r="AE90" s="113"/>
      <c r="AF90" s="113"/>
      <c r="AG90" s="292" t="s">
        <v>61</v>
      </c>
      <c r="AH90" s="293"/>
      <c r="AI90" s="293"/>
      <c r="AJ90" s="294"/>
      <c r="AK90" s="113"/>
      <c r="AL90" s="113"/>
      <c r="AM90" s="113"/>
      <c r="AN90" s="113"/>
      <c r="AO90" s="113"/>
      <c r="AP90" s="113"/>
      <c r="AQ90" s="113"/>
      <c r="AR90" s="110"/>
    </row>
    <row r="91" spans="1:44" s="100" customFormat="1" ht="15" customHeight="1">
      <c r="A91" s="128"/>
    </row>
    <row r="92" spans="1:44" s="100" customFormat="1" ht="14.25" customHeight="1">
      <c r="A92" s="291"/>
    </row>
    <row r="93" spans="1:44" s="100" customFormat="1" ht="46.5" customHeight="1">
      <c r="A93" s="291"/>
      <c r="B93" s="101"/>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3"/>
    </row>
    <row r="94" spans="1:44" s="100" customFormat="1" ht="18.75">
      <c r="A94" s="291"/>
      <c r="B94" s="104"/>
      <c r="AR94" s="105"/>
    </row>
    <row r="95" spans="1:44" s="100" customFormat="1" ht="15" customHeight="1">
      <c r="A95" s="291"/>
      <c r="B95" s="104"/>
      <c r="C95" s="106"/>
      <c r="D95" s="106"/>
      <c r="E95" s="106"/>
      <c r="F95" s="106"/>
      <c r="G95" s="106"/>
      <c r="H95" s="106"/>
      <c r="I95" s="106"/>
      <c r="J95" s="106"/>
      <c r="K95" s="106"/>
      <c r="L95" s="107"/>
      <c r="M95" s="107"/>
      <c r="N95" s="106"/>
      <c r="O95" s="106"/>
      <c r="P95" s="106"/>
      <c r="Q95" s="106"/>
      <c r="R95" s="107"/>
      <c r="S95" s="107"/>
      <c r="T95" s="107"/>
      <c r="U95" s="107"/>
      <c r="V95" s="106"/>
      <c r="W95" s="106"/>
      <c r="X95" s="106"/>
      <c r="Y95" s="106"/>
      <c r="Z95" s="106"/>
      <c r="AA95" s="106"/>
      <c r="AB95" s="106"/>
      <c r="AC95" s="106"/>
      <c r="AD95" s="106"/>
      <c r="AE95" s="106"/>
      <c r="AF95" s="106"/>
      <c r="AG95" s="106"/>
      <c r="AH95" s="106"/>
      <c r="AI95" s="106"/>
      <c r="AJ95" s="106"/>
      <c r="AK95" s="106"/>
      <c r="AL95" s="106"/>
      <c r="AM95" s="106"/>
      <c r="AR95" s="105"/>
    </row>
    <row r="96" spans="1:44" s="100" customFormat="1" ht="15" customHeight="1">
      <c r="A96" s="291"/>
      <c r="B96" s="104"/>
      <c r="C96" s="106"/>
      <c r="D96" s="106"/>
      <c r="E96" s="106"/>
      <c r="F96" s="106"/>
      <c r="G96" s="106"/>
      <c r="H96" s="106"/>
      <c r="I96" s="106"/>
      <c r="J96" s="108"/>
      <c r="K96" s="108"/>
      <c r="L96" s="109"/>
      <c r="M96" s="109"/>
      <c r="N96" s="108"/>
      <c r="O96" s="108"/>
      <c r="P96" s="108"/>
      <c r="Q96" s="108"/>
      <c r="R96" s="109"/>
      <c r="S96" s="109"/>
      <c r="T96" s="109"/>
      <c r="U96" s="109"/>
      <c r="V96" s="108"/>
      <c r="W96" s="108"/>
      <c r="X96" s="108"/>
      <c r="Y96" s="108"/>
      <c r="Z96" s="108"/>
      <c r="AA96" s="108"/>
      <c r="AB96" s="108"/>
      <c r="AC96" s="108"/>
      <c r="AD96" s="108"/>
      <c r="AE96" s="108"/>
      <c r="AF96" s="108"/>
      <c r="AG96" s="108"/>
      <c r="AH96" s="108"/>
      <c r="AI96" s="106"/>
      <c r="AJ96" s="106"/>
      <c r="AK96" s="106"/>
      <c r="AL96" s="106"/>
      <c r="AM96" s="106"/>
      <c r="AN96" s="110"/>
      <c r="AO96" s="111"/>
      <c r="AP96" s="111"/>
      <c r="AR96" s="105"/>
    </row>
    <row r="97" spans="1:44" s="100" customFormat="1" ht="15" customHeight="1">
      <c r="A97" s="291"/>
      <c r="B97" s="104"/>
      <c r="C97" s="106"/>
      <c r="D97" s="106"/>
      <c r="E97" s="106"/>
      <c r="F97" s="106"/>
      <c r="G97" s="106"/>
      <c r="H97" s="106"/>
      <c r="I97" s="106"/>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6"/>
      <c r="AJ97" s="106"/>
      <c r="AK97" s="106"/>
      <c r="AL97" s="106"/>
      <c r="AM97" s="106"/>
      <c r="AN97" s="110"/>
      <c r="AO97" s="111"/>
      <c r="AP97" s="111"/>
      <c r="AR97" s="105"/>
    </row>
    <row r="98" spans="1:44" s="100" customFormat="1" ht="15" customHeight="1">
      <c r="A98" s="291"/>
      <c r="B98" s="104"/>
      <c r="C98" s="106"/>
      <c r="D98" s="106"/>
      <c r="E98" s="106"/>
      <c r="F98" s="106"/>
      <c r="G98" s="106"/>
      <c r="H98" s="106"/>
      <c r="I98" s="106"/>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6"/>
      <c r="AJ98" s="106"/>
      <c r="AK98" s="106"/>
      <c r="AL98" s="106"/>
      <c r="AM98" s="106"/>
      <c r="AN98" s="110"/>
      <c r="AO98" s="111"/>
      <c r="AP98" s="111"/>
      <c r="AR98" s="105"/>
    </row>
    <row r="99" spans="1:44" s="100" customFormat="1" ht="15" customHeight="1">
      <c r="A99" s="291"/>
      <c r="B99" s="104"/>
      <c r="C99" s="106"/>
      <c r="D99" s="106"/>
      <c r="E99" s="106"/>
      <c r="F99" s="106"/>
      <c r="G99" s="106"/>
      <c r="H99" s="106"/>
      <c r="I99" s="106"/>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6"/>
      <c r="AJ99" s="106"/>
      <c r="AK99" s="106"/>
      <c r="AL99" s="106"/>
      <c r="AM99" s="106"/>
      <c r="AN99" s="110"/>
      <c r="AO99" s="111"/>
      <c r="AP99" s="111"/>
      <c r="AR99" s="105"/>
    </row>
    <row r="100" spans="1:44" s="100" customFormat="1" ht="15" customHeight="1">
      <c r="A100" s="291"/>
      <c r="B100" s="104"/>
      <c r="C100" s="106"/>
      <c r="D100" s="106"/>
      <c r="E100" s="106"/>
      <c r="F100" s="106"/>
      <c r="G100" s="106"/>
      <c r="H100" s="106"/>
      <c r="I100" s="106"/>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6"/>
      <c r="AL100" s="106"/>
      <c r="AM100" s="106"/>
      <c r="AN100" s="110"/>
      <c r="AO100" s="111"/>
      <c r="AP100" s="111"/>
      <c r="AR100" s="105"/>
    </row>
    <row r="101" spans="1:44" s="100" customFormat="1" ht="15" customHeight="1">
      <c r="A101" s="291"/>
      <c r="B101" s="104"/>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8"/>
      <c r="AH101" s="108"/>
      <c r="AI101" s="108"/>
      <c r="AJ101" s="108"/>
      <c r="AK101" s="106"/>
      <c r="AL101" s="106"/>
      <c r="AM101" s="106"/>
      <c r="AN101" s="110"/>
      <c r="AO101" s="111"/>
      <c r="AP101" s="111"/>
      <c r="AR101" s="105"/>
    </row>
    <row r="102" spans="1:44" s="100" customFormat="1" ht="15" customHeight="1">
      <c r="A102" s="291"/>
      <c r="B102" s="104"/>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8"/>
      <c r="AH102" s="108"/>
      <c r="AI102" s="108"/>
      <c r="AJ102" s="108"/>
      <c r="AK102" s="106"/>
      <c r="AL102" s="106"/>
      <c r="AM102" s="106"/>
      <c r="AN102" s="110"/>
      <c r="AO102" s="111"/>
      <c r="AP102" s="111"/>
      <c r="AR102" s="105"/>
    </row>
    <row r="103" spans="1:44" s="100" customFormat="1" ht="15" customHeight="1">
      <c r="A103" s="291"/>
      <c r="B103" s="104"/>
      <c r="C103" s="106"/>
      <c r="D103" s="106"/>
      <c r="E103" s="106"/>
      <c r="F103" s="108"/>
      <c r="G103" s="108"/>
      <c r="H103" s="108"/>
      <c r="I103" s="108"/>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8"/>
      <c r="AH103" s="108"/>
      <c r="AI103" s="108"/>
      <c r="AJ103" s="108"/>
      <c r="AK103" s="106"/>
      <c r="AL103" s="106"/>
      <c r="AM103" s="106"/>
      <c r="AN103" s="110"/>
      <c r="AO103" s="111"/>
      <c r="AP103" s="111"/>
      <c r="AR103" s="105"/>
    </row>
    <row r="104" spans="1:44" s="100" customFormat="1" ht="15" customHeight="1">
      <c r="A104" s="291"/>
      <c r="B104" s="104"/>
      <c r="C104" s="106"/>
      <c r="D104" s="106"/>
      <c r="E104" s="106"/>
      <c r="F104" s="108"/>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8"/>
      <c r="AK104" s="106"/>
      <c r="AL104" s="106"/>
      <c r="AM104" s="106"/>
      <c r="AN104" s="110"/>
      <c r="AO104" s="111"/>
      <c r="AP104" s="111"/>
      <c r="AR104" s="105"/>
    </row>
    <row r="105" spans="1:44" s="100" customFormat="1" ht="15" customHeight="1">
      <c r="A105" s="291"/>
      <c r="B105" s="104"/>
      <c r="C105" s="106"/>
      <c r="D105" s="106"/>
      <c r="E105" s="106"/>
      <c r="F105" s="108"/>
      <c r="G105" s="106"/>
      <c r="H105" s="106"/>
      <c r="I105" s="106"/>
      <c r="J105" s="106"/>
      <c r="K105" s="106"/>
      <c r="L105" s="106"/>
      <c r="M105" s="106"/>
      <c r="N105" s="106"/>
      <c r="O105" s="106"/>
      <c r="P105" s="106"/>
      <c r="Q105" s="106"/>
      <c r="R105" s="106"/>
      <c r="S105" s="106"/>
      <c r="T105" s="106"/>
      <c r="U105" s="106"/>
      <c r="V105" s="106"/>
      <c r="W105" s="107"/>
      <c r="X105" s="107"/>
      <c r="Y105" s="107"/>
      <c r="Z105" s="107"/>
      <c r="AA105" s="107"/>
      <c r="AB105" s="107"/>
      <c r="AC105" s="107"/>
      <c r="AD105" s="107"/>
      <c r="AE105" s="107"/>
      <c r="AF105" s="106"/>
      <c r="AG105" s="106"/>
      <c r="AH105" s="106"/>
      <c r="AI105" s="106"/>
      <c r="AJ105" s="108"/>
      <c r="AK105" s="106"/>
      <c r="AL105" s="106"/>
      <c r="AM105" s="106"/>
      <c r="AN105" s="110"/>
      <c r="AO105" s="112"/>
      <c r="AP105" s="112"/>
      <c r="AR105" s="105"/>
    </row>
    <row r="106" spans="1:44" s="100" customFormat="1" ht="15" customHeight="1">
      <c r="A106" s="291"/>
      <c r="B106" s="104"/>
      <c r="C106" s="106"/>
      <c r="D106" s="106"/>
      <c r="E106" s="106"/>
      <c r="F106" s="108"/>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8"/>
      <c r="AK106" s="106"/>
      <c r="AL106" s="106"/>
      <c r="AM106" s="106"/>
      <c r="AN106" s="113"/>
      <c r="AR106" s="105"/>
    </row>
    <row r="107" spans="1:44" s="100" customFormat="1" ht="15" customHeight="1">
      <c r="A107" s="291"/>
      <c r="B107" s="104"/>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14"/>
      <c r="Y107" s="106"/>
      <c r="Z107" s="106"/>
      <c r="AA107" s="106"/>
      <c r="AB107" s="106"/>
      <c r="AC107" s="115"/>
      <c r="AD107" s="115"/>
      <c r="AE107" s="115"/>
      <c r="AF107" s="116"/>
      <c r="AG107" s="106"/>
      <c r="AH107" s="106"/>
      <c r="AI107" s="106"/>
      <c r="AJ107" s="106"/>
      <c r="AK107" s="106"/>
      <c r="AL107" s="106"/>
      <c r="AM107" s="106"/>
      <c r="AN107" s="113"/>
      <c r="AR107" s="105"/>
    </row>
    <row r="108" spans="1:44" s="100" customFormat="1" ht="15" customHeight="1">
      <c r="A108" s="291"/>
      <c r="B108" s="104"/>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14"/>
      <c r="Y108" s="117"/>
      <c r="Z108" s="117"/>
      <c r="AA108" s="117"/>
      <c r="AB108" s="106"/>
      <c r="AC108" s="115"/>
      <c r="AD108" s="115"/>
      <c r="AE108" s="115"/>
      <c r="AF108" s="116"/>
      <c r="AG108" s="106"/>
      <c r="AH108" s="106"/>
      <c r="AI108" s="106"/>
      <c r="AJ108" s="106"/>
      <c r="AK108" s="106"/>
      <c r="AL108" s="106"/>
      <c r="AM108" s="106"/>
      <c r="AN108" s="113"/>
      <c r="AR108" s="105"/>
    </row>
    <row r="109" spans="1:44" s="100" customFormat="1" ht="15" customHeight="1">
      <c r="A109" s="291"/>
      <c r="B109" s="104"/>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14"/>
      <c r="Y109" s="106"/>
      <c r="Z109" s="106"/>
      <c r="AA109" s="106"/>
      <c r="AB109" s="106"/>
      <c r="AC109" s="118"/>
      <c r="AD109" s="118"/>
      <c r="AE109" s="118"/>
      <c r="AF109" s="106"/>
      <c r="AG109" s="106"/>
      <c r="AH109" s="106"/>
      <c r="AI109" s="106"/>
      <c r="AJ109" s="106"/>
      <c r="AK109" s="106"/>
      <c r="AL109" s="106"/>
      <c r="AM109" s="107"/>
      <c r="AN109" s="102"/>
      <c r="AR109" s="105"/>
    </row>
    <row r="110" spans="1:44" s="100" customFormat="1" ht="15" customHeight="1">
      <c r="A110" s="291"/>
      <c r="B110" s="104"/>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17"/>
      <c r="AE110" s="106"/>
      <c r="AF110" s="106"/>
      <c r="AG110" s="106"/>
      <c r="AH110" s="106"/>
      <c r="AI110" s="106"/>
      <c r="AJ110" s="106"/>
      <c r="AK110" s="116"/>
      <c r="AL110" s="119"/>
      <c r="AR110" s="105"/>
    </row>
    <row r="111" spans="1:44" s="100" customFormat="1" ht="15" customHeight="1">
      <c r="A111" s="291"/>
      <c r="B111" s="104"/>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17"/>
      <c r="AE111" s="106"/>
      <c r="AF111" s="106"/>
      <c r="AG111" s="106"/>
      <c r="AH111" s="106"/>
      <c r="AI111" s="106"/>
      <c r="AJ111" s="106"/>
      <c r="AK111" s="116"/>
      <c r="AL111" s="119"/>
      <c r="AR111" s="105"/>
    </row>
    <row r="112" spans="1:44" s="100" customFormat="1" ht="15" customHeight="1">
      <c r="A112" s="291"/>
      <c r="B112" s="104"/>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17"/>
      <c r="AE112" s="106"/>
      <c r="AF112" s="106"/>
      <c r="AG112" s="106"/>
      <c r="AH112" s="106"/>
      <c r="AI112" s="120"/>
      <c r="AJ112" s="121"/>
      <c r="AK112" s="116"/>
      <c r="AL112" s="119"/>
      <c r="AR112" s="105"/>
    </row>
    <row r="113" spans="1:44" s="100" customFormat="1" ht="15" customHeight="1">
      <c r="A113" s="291"/>
      <c r="B113" s="104"/>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7"/>
      <c r="AD113" s="107"/>
      <c r="AE113" s="107"/>
      <c r="AF113" s="106"/>
      <c r="AG113" s="106"/>
      <c r="AH113" s="106"/>
      <c r="AI113" s="122"/>
      <c r="AJ113" s="123"/>
      <c r="AK113" s="116"/>
      <c r="AL113" s="119"/>
      <c r="AR113" s="105"/>
    </row>
    <row r="114" spans="1:44" s="100" customFormat="1" ht="15" customHeight="1">
      <c r="A114" s="291"/>
      <c r="B114" s="104"/>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24"/>
      <c r="AD114" s="124"/>
      <c r="AE114" s="124"/>
      <c r="AF114" s="107"/>
      <c r="AG114" s="107"/>
      <c r="AH114" s="107"/>
      <c r="AI114" s="124"/>
      <c r="AJ114" s="124"/>
      <c r="AK114" s="107"/>
      <c r="AL114" s="125"/>
      <c r="AR114" s="105"/>
    </row>
    <row r="115" spans="1:44" s="100" customFormat="1" ht="15" customHeight="1">
      <c r="A115" s="291"/>
      <c r="B115" s="104"/>
      <c r="AA115" s="100" t="s">
        <v>5507</v>
      </c>
      <c r="AR115" s="105"/>
    </row>
    <row r="116" spans="1:44" s="100" customFormat="1" ht="15" customHeight="1">
      <c r="A116" s="291"/>
      <c r="B116" s="104"/>
      <c r="AR116" s="105"/>
    </row>
    <row r="117" spans="1:44" s="100" customFormat="1" ht="15" customHeight="1">
      <c r="A117" s="291"/>
      <c r="B117" s="104"/>
      <c r="AR117" s="105"/>
    </row>
    <row r="118" spans="1:44" s="100" customFormat="1" ht="15" customHeight="1">
      <c r="A118" s="291"/>
      <c r="B118" s="104"/>
      <c r="AA118" s="100" t="s">
        <v>5508</v>
      </c>
      <c r="AR118" s="105"/>
    </row>
    <row r="119" spans="1:44" s="100" customFormat="1" ht="15" customHeight="1">
      <c r="A119" s="291"/>
      <c r="B119" s="126"/>
      <c r="AR119" s="105"/>
    </row>
    <row r="120" spans="1:44" s="100" customFormat="1" ht="31.5" customHeight="1">
      <c r="A120" s="291"/>
      <c r="B120" s="292" t="s">
        <v>5509</v>
      </c>
      <c r="C120" s="293"/>
      <c r="D120" s="293"/>
      <c r="E120" s="293"/>
      <c r="F120" s="293"/>
      <c r="G120" s="293"/>
      <c r="H120" s="293"/>
      <c r="I120" s="293"/>
      <c r="J120" s="293"/>
      <c r="K120" s="293"/>
      <c r="L120" s="293"/>
      <c r="M120" s="293"/>
      <c r="N120" s="293"/>
      <c r="O120" s="293"/>
      <c r="P120" s="293"/>
      <c r="Q120" s="293"/>
      <c r="R120" s="294"/>
      <c r="S120" s="292" t="s">
        <v>5510</v>
      </c>
      <c r="T120" s="293"/>
      <c r="U120" s="293"/>
      <c r="V120" s="293"/>
      <c r="W120" s="294"/>
      <c r="X120" s="113"/>
      <c r="Y120" s="113"/>
      <c r="Z120" s="113"/>
      <c r="AA120" s="113"/>
      <c r="AB120" s="113"/>
      <c r="AC120" s="113"/>
      <c r="AD120" s="113"/>
      <c r="AE120" s="113"/>
      <c r="AF120" s="113"/>
      <c r="AG120" s="292" t="s">
        <v>61</v>
      </c>
      <c r="AH120" s="293"/>
      <c r="AI120" s="293"/>
      <c r="AJ120" s="294"/>
      <c r="AK120" s="113"/>
      <c r="AL120" s="113"/>
      <c r="AM120" s="113"/>
      <c r="AN120" s="113"/>
      <c r="AO120" s="113"/>
      <c r="AP120" s="113"/>
      <c r="AQ120" s="113"/>
      <c r="AR120" s="110"/>
    </row>
    <row r="121" spans="1:44" s="100" customFormat="1" ht="15" customHeight="1">
      <c r="A121" s="129"/>
    </row>
  </sheetData>
  <mergeCells count="18">
    <mergeCell ref="AK29:AR29"/>
    <mergeCell ref="A1:A30"/>
    <mergeCell ref="B29:R29"/>
    <mergeCell ref="S29:W29"/>
    <mergeCell ref="X29:AF29"/>
    <mergeCell ref="AG29:AJ29"/>
    <mergeCell ref="A92:A120"/>
    <mergeCell ref="B120:R120"/>
    <mergeCell ref="S120:W120"/>
    <mergeCell ref="AG120:AJ120"/>
    <mergeCell ref="A32:A60"/>
    <mergeCell ref="B60:R60"/>
    <mergeCell ref="S60:W60"/>
    <mergeCell ref="AG60:AJ60"/>
    <mergeCell ref="A62:A90"/>
    <mergeCell ref="B90:R90"/>
    <mergeCell ref="S90:W90"/>
    <mergeCell ref="AG90:AJ90"/>
  </mergeCells>
  <phoneticPr fontId="1"/>
  <printOptions horizontalCentered="1" verticalCentered="1"/>
  <pageMargins left="0.39370078740157483" right="0.78740157480314965" top="0.59055118110236227" bottom="0.59055118110236227" header="0.51181102362204722" footer="0.39370078740157483"/>
  <pageSetup paperSize="9" scale="9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58AE-EF1B-4AD5-9092-258D6F7DB823}">
  <sheetPr codeName="Sheet4">
    <tabColor rgb="FFFFCCCC"/>
  </sheetPr>
  <dimension ref="A1:AD74"/>
  <sheetViews>
    <sheetView tabSelected="1" view="pageBreakPreview" zoomScale="90" zoomScaleNormal="100" zoomScaleSheetLayoutView="90" workbookViewId="0">
      <selection activeCell="V25" sqref="V25"/>
    </sheetView>
  </sheetViews>
  <sheetFormatPr defaultColWidth="9" defaultRowHeight="18"/>
  <cols>
    <col min="1" max="33" width="3" style="15" customWidth="1"/>
    <col min="34" max="16384" width="9" style="15"/>
  </cols>
  <sheetData>
    <row r="1" spans="1:30">
      <c r="Y1" s="318">
        <f>申請書!T2</f>
        <v>0</v>
      </c>
      <c r="Z1" s="318"/>
      <c r="AA1" s="318"/>
      <c r="AB1" s="318"/>
      <c r="AC1" s="318"/>
      <c r="AD1" s="318"/>
    </row>
    <row r="2" spans="1:30" ht="24">
      <c r="A2" s="332" t="s">
        <v>5614</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row>
    <row r="4" spans="1:30">
      <c r="A4" s="302" t="s">
        <v>5615</v>
      </c>
      <c r="B4" s="302"/>
      <c r="C4" s="302"/>
      <c r="D4" s="302"/>
      <c r="E4" s="302"/>
      <c r="F4" s="302"/>
      <c r="G4" s="302"/>
      <c r="H4" s="302"/>
      <c r="I4" s="302"/>
      <c r="J4" s="78"/>
      <c r="K4" s="78"/>
      <c r="L4" s="78"/>
      <c r="M4" s="78"/>
      <c r="N4" s="78"/>
      <c r="O4" s="78"/>
      <c r="P4" s="78"/>
      <c r="Q4" s="78"/>
      <c r="R4" s="78"/>
      <c r="S4" s="78"/>
      <c r="T4" s="78"/>
      <c r="U4" s="78"/>
      <c r="V4" s="78"/>
      <c r="W4" s="78"/>
      <c r="X4" s="78"/>
      <c r="Y4" s="78"/>
      <c r="Z4" s="78"/>
      <c r="AA4" s="78"/>
      <c r="AB4" s="78"/>
      <c r="AC4" s="78"/>
      <c r="AD4" s="78"/>
    </row>
    <row r="5" spans="1:30" s="76" customFormat="1" ht="25.5" customHeight="1">
      <c r="A5" s="79"/>
      <c r="M5" s="79"/>
      <c r="N5" s="79"/>
      <c r="O5" s="79"/>
      <c r="P5" s="79"/>
      <c r="Q5" s="304" t="s">
        <v>5626</v>
      </c>
      <c r="R5" s="304"/>
      <c r="S5" s="304"/>
      <c r="T5" s="304"/>
      <c r="U5" s="304">
        <f>申請書!I17</f>
        <v>0</v>
      </c>
      <c r="V5" s="304"/>
      <c r="W5" s="304"/>
      <c r="X5" s="304"/>
      <c r="Y5" s="304"/>
      <c r="Z5" s="304"/>
      <c r="AA5" s="304"/>
      <c r="AB5" s="304"/>
      <c r="AC5" s="304"/>
    </row>
    <row r="6" spans="1:30" s="76" customFormat="1" ht="25.5" customHeight="1">
      <c r="A6" s="79"/>
      <c r="B6" s="79"/>
      <c r="C6" s="79"/>
      <c r="M6" s="79"/>
      <c r="N6" s="79"/>
      <c r="O6" s="79"/>
      <c r="P6" s="79"/>
      <c r="Q6" s="304" t="s">
        <v>5627</v>
      </c>
      <c r="R6" s="304"/>
      <c r="S6" s="304"/>
      <c r="T6" s="304"/>
      <c r="U6" s="334">
        <f>申請書!I18</f>
        <v>0</v>
      </c>
      <c r="V6" s="334"/>
      <c r="W6" s="334"/>
      <c r="X6" s="334"/>
      <c r="Y6" s="334"/>
      <c r="Z6" s="334"/>
      <c r="AA6" s="334"/>
      <c r="AB6" s="334"/>
      <c r="AC6" s="334"/>
    </row>
    <row r="7" spans="1:30" s="76" customFormat="1" ht="25.5" customHeight="1">
      <c r="A7" s="79"/>
      <c r="B7" s="79"/>
      <c r="C7" s="79"/>
      <c r="M7" s="79"/>
      <c r="N7" s="79"/>
      <c r="O7" s="79"/>
      <c r="P7" s="79"/>
      <c r="Q7" s="304" t="s">
        <v>5628</v>
      </c>
      <c r="R7" s="304"/>
      <c r="S7" s="304"/>
      <c r="T7" s="304"/>
      <c r="U7" s="334">
        <f>申請書!Q6</f>
        <v>0</v>
      </c>
      <c r="V7" s="334"/>
      <c r="W7" s="334"/>
      <c r="X7" s="334"/>
      <c r="Y7" s="334"/>
      <c r="Z7" s="334"/>
      <c r="AA7" s="334"/>
      <c r="AB7" s="334"/>
      <c r="AC7" s="334"/>
    </row>
    <row r="8" spans="1:30" s="76" customFormat="1" ht="25.5" customHeight="1">
      <c r="A8" s="79"/>
      <c r="B8" s="79"/>
      <c r="C8" s="79"/>
      <c r="M8" s="79"/>
      <c r="N8" s="79"/>
      <c r="O8" s="79"/>
      <c r="P8" s="79"/>
      <c r="Q8" s="304" t="s">
        <v>5629</v>
      </c>
      <c r="R8" s="304"/>
      <c r="S8" s="304"/>
      <c r="T8" s="304"/>
      <c r="U8" s="335">
        <f>申請書!F33</f>
        <v>0</v>
      </c>
      <c r="V8" s="335"/>
      <c r="W8" s="335"/>
      <c r="X8" s="335"/>
      <c r="Y8" s="335"/>
      <c r="Z8" s="335"/>
      <c r="AA8" s="335"/>
      <c r="AB8" s="335"/>
      <c r="AC8" s="335"/>
    </row>
    <row r="9" spans="1:30" ht="18" customHeight="1">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0" spans="1:30">
      <c r="A10" s="333" t="s">
        <v>5616</v>
      </c>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row>
    <row r="11" spans="1:30">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row>
    <row r="12" spans="1:30">
      <c r="A12" s="302" t="s">
        <v>73</v>
      </c>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row>
    <row r="13" spans="1:30">
      <c r="A13" s="146"/>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row>
    <row r="14" spans="1:30">
      <c r="A14" s="78"/>
      <c r="B14" s="78"/>
      <c r="C14" s="78" t="s">
        <v>5870</v>
      </c>
      <c r="D14" s="78"/>
      <c r="E14" s="78"/>
      <c r="F14" s="78"/>
      <c r="G14" s="78"/>
      <c r="H14" s="78"/>
      <c r="I14" s="78"/>
      <c r="J14" s="78"/>
      <c r="K14" s="78"/>
      <c r="L14" s="78"/>
      <c r="M14" s="78"/>
      <c r="N14" s="302">
        <f>申請書!F23</f>
        <v>0</v>
      </c>
      <c r="O14" s="302"/>
      <c r="P14" s="302"/>
      <c r="Q14" s="302"/>
      <c r="R14" s="302"/>
      <c r="S14" s="302"/>
      <c r="T14" s="302"/>
      <c r="U14" s="302"/>
      <c r="V14" s="302"/>
      <c r="W14" s="302"/>
      <c r="X14" s="302"/>
      <c r="Y14" s="302"/>
      <c r="Z14" s="302"/>
      <c r="AA14" s="302"/>
      <c r="AB14" s="302"/>
      <c r="AC14" s="78"/>
      <c r="AD14" s="78"/>
    </row>
    <row r="15" spans="1:30">
      <c r="A15" s="78"/>
      <c r="B15" s="78"/>
      <c r="C15" s="78"/>
      <c r="D15" s="78"/>
      <c r="E15" s="78"/>
      <c r="F15" s="78"/>
      <c r="G15" s="78"/>
      <c r="H15" s="78"/>
      <c r="I15" s="78"/>
      <c r="J15" s="78"/>
      <c r="K15" s="78"/>
      <c r="L15" s="78"/>
      <c r="M15" s="337">
        <f>申請書!F22</f>
        <v>0</v>
      </c>
      <c r="N15" s="337"/>
      <c r="O15" s="337"/>
      <c r="P15" s="337"/>
      <c r="Q15" s="337"/>
      <c r="R15" s="337"/>
      <c r="S15" s="337"/>
      <c r="T15" s="302" t="str">
        <f>IF(V15=0,"","～")</f>
        <v/>
      </c>
      <c r="U15" s="302"/>
      <c r="V15" s="338">
        <f>申請書!R22</f>
        <v>0</v>
      </c>
      <c r="W15" s="338"/>
      <c r="X15" s="338"/>
      <c r="Y15" s="338"/>
      <c r="Z15" s="338"/>
      <c r="AA15" s="338"/>
      <c r="AB15" s="338"/>
      <c r="AC15" s="78"/>
      <c r="AD15" s="78"/>
    </row>
    <row r="16" spans="1:30">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row>
    <row r="17" spans="1:30">
      <c r="A17" s="78"/>
      <c r="B17" s="78"/>
      <c r="C17" s="78" t="s">
        <v>5618</v>
      </c>
      <c r="D17" s="78"/>
      <c r="E17" s="78"/>
      <c r="F17" s="78"/>
      <c r="G17" s="78"/>
      <c r="H17" s="78"/>
      <c r="I17" s="78"/>
      <c r="J17" s="78"/>
      <c r="K17" s="78"/>
      <c r="L17" s="78" t="s">
        <v>5876</v>
      </c>
      <c r="M17" s="78"/>
      <c r="N17" s="319">
        <f>U6</f>
        <v>0</v>
      </c>
      <c r="O17" s="319"/>
      <c r="P17" s="319"/>
      <c r="Q17" s="319"/>
      <c r="R17" s="319"/>
      <c r="S17" s="319"/>
      <c r="T17" s="319"/>
      <c r="U17" s="319"/>
      <c r="V17" s="319"/>
      <c r="W17" s="319"/>
      <c r="X17" s="319"/>
      <c r="Y17" s="319"/>
      <c r="Z17" s="319"/>
      <c r="AA17" s="319"/>
      <c r="AB17" s="319"/>
      <c r="AC17" s="319"/>
      <c r="AD17" s="319"/>
    </row>
    <row r="18" spans="1:30">
      <c r="A18" s="78"/>
      <c r="B18" s="78"/>
      <c r="C18" s="78"/>
      <c r="D18" s="78"/>
      <c r="E18" s="78"/>
      <c r="F18" s="78"/>
      <c r="G18" s="78"/>
      <c r="H18" s="78"/>
      <c r="I18" s="78"/>
      <c r="J18" s="78"/>
      <c r="K18" s="78"/>
      <c r="L18" s="78" t="s">
        <v>5877</v>
      </c>
      <c r="M18" s="78"/>
      <c r="N18" s="302"/>
      <c r="O18" s="302"/>
      <c r="P18" s="302"/>
      <c r="Q18" s="302"/>
      <c r="R18" s="302"/>
      <c r="S18" s="302"/>
      <c r="T18" s="302"/>
      <c r="U18" s="302"/>
      <c r="V18" s="302"/>
      <c r="W18" s="302"/>
      <c r="X18" s="302"/>
      <c r="Y18" s="302"/>
      <c r="Z18" s="302"/>
      <c r="AA18" s="302"/>
      <c r="AB18" s="302"/>
      <c r="AC18" s="302"/>
      <c r="AD18" s="302"/>
    </row>
    <row r="19" spans="1:30">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row>
    <row r="20" spans="1:30">
      <c r="A20" s="78"/>
      <c r="B20" s="78"/>
      <c r="C20" s="78" t="s">
        <v>5869</v>
      </c>
      <c r="D20" s="78"/>
      <c r="E20" s="78"/>
      <c r="F20" s="78"/>
      <c r="G20" s="78"/>
      <c r="H20" s="78"/>
      <c r="I20" s="339" t="s">
        <v>5654</v>
      </c>
      <c r="J20" s="339"/>
      <c r="K20" s="339"/>
      <c r="L20" s="339"/>
      <c r="M20" s="339"/>
      <c r="N20" s="339"/>
      <c r="O20" s="339"/>
      <c r="P20" s="339"/>
      <c r="Q20" s="339"/>
      <c r="R20" s="339"/>
      <c r="S20" s="339"/>
      <c r="T20" s="339"/>
      <c r="U20" s="339"/>
      <c r="V20" s="339"/>
      <c r="W20" s="339"/>
      <c r="X20" s="339"/>
      <c r="Y20" s="339"/>
      <c r="Z20" s="339"/>
      <c r="AA20" s="339"/>
      <c r="AB20" s="339"/>
      <c r="AC20" s="78"/>
      <c r="AD20" s="78"/>
    </row>
    <row r="21" spans="1:30">
      <c r="A21" s="78"/>
      <c r="B21" s="78"/>
      <c r="C21" s="78"/>
      <c r="D21" s="78"/>
      <c r="E21" s="78"/>
      <c r="F21" s="78"/>
      <c r="G21" s="78"/>
      <c r="H21" s="78"/>
      <c r="I21" s="339"/>
      <c r="J21" s="339"/>
      <c r="K21" s="339"/>
      <c r="L21" s="339"/>
      <c r="M21" s="339"/>
      <c r="N21" s="339"/>
      <c r="O21" s="339"/>
      <c r="P21" s="339"/>
      <c r="Q21" s="339"/>
      <c r="R21" s="339"/>
      <c r="S21" s="339"/>
      <c r="T21" s="339"/>
      <c r="U21" s="339"/>
      <c r="V21" s="339"/>
      <c r="W21" s="339"/>
      <c r="X21" s="339"/>
      <c r="Y21" s="339"/>
      <c r="Z21" s="339"/>
      <c r="AA21" s="339"/>
      <c r="AB21" s="339"/>
      <c r="AC21" s="78"/>
      <c r="AD21" s="78"/>
    </row>
    <row r="22" spans="1:30">
      <c r="A22" s="78"/>
      <c r="B22" s="78"/>
      <c r="C22" s="78"/>
      <c r="D22" s="78"/>
      <c r="E22" s="78"/>
      <c r="F22" s="78"/>
      <c r="G22" s="78"/>
      <c r="H22" s="78"/>
      <c r="I22" s="147"/>
      <c r="J22" s="147"/>
      <c r="K22" s="147"/>
      <c r="L22" s="147"/>
      <c r="M22" s="147"/>
      <c r="N22" s="147"/>
      <c r="O22" s="147"/>
      <c r="P22" s="147"/>
      <c r="Q22" s="147"/>
      <c r="R22" s="147"/>
      <c r="S22" s="147"/>
      <c r="T22" s="147"/>
      <c r="U22" s="147"/>
      <c r="V22" s="147"/>
      <c r="W22" s="147"/>
      <c r="X22" s="147"/>
      <c r="Y22" s="147"/>
      <c r="Z22" s="147"/>
      <c r="AA22" s="147"/>
      <c r="AB22" s="147"/>
      <c r="AC22" s="78"/>
      <c r="AD22" s="78"/>
    </row>
    <row r="23" spans="1:30">
      <c r="A23" s="78"/>
      <c r="B23" s="78"/>
      <c r="C23" s="78" t="s">
        <v>5901</v>
      </c>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row>
    <row r="24" spans="1:30">
      <c r="A24" s="78"/>
      <c r="B24" s="78"/>
      <c r="C24" s="78"/>
      <c r="D24" s="78"/>
      <c r="E24" s="78"/>
      <c r="F24" s="78"/>
      <c r="G24" s="78"/>
      <c r="H24" s="78"/>
      <c r="I24" s="78"/>
      <c r="J24" s="78"/>
      <c r="K24" s="78"/>
      <c r="L24" s="78"/>
      <c r="M24" s="78"/>
      <c r="N24" s="338">
        <f>M15</f>
        <v>0</v>
      </c>
      <c r="O24" s="338"/>
      <c r="P24" s="338"/>
      <c r="Q24" s="338"/>
      <c r="R24" s="338"/>
      <c r="S24" s="338"/>
      <c r="T24" s="302"/>
      <c r="U24" s="302"/>
      <c r="V24" s="338">
        <f>V15</f>
        <v>0</v>
      </c>
      <c r="W24" s="309"/>
      <c r="X24" s="309"/>
      <c r="Y24" s="309"/>
      <c r="Z24" s="309"/>
      <c r="AA24" s="309"/>
      <c r="AB24" s="309"/>
      <c r="AC24" s="78"/>
      <c r="AD24" s="78"/>
    </row>
    <row r="25" spans="1:30">
      <c r="A25" s="78"/>
      <c r="B25" s="78"/>
      <c r="C25" s="78" t="s">
        <v>5619</v>
      </c>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row>
    <row r="26" spans="1:30" ht="24" customHeight="1">
      <c r="A26" s="78"/>
      <c r="B26" s="78"/>
      <c r="C26" s="78"/>
      <c r="D26" s="320" t="s">
        <v>5634</v>
      </c>
      <c r="E26" s="321"/>
      <c r="F26" s="321"/>
      <c r="G26" s="321"/>
      <c r="H26" s="322"/>
      <c r="I26" s="320" t="s">
        <v>5620</v>
      </c>
      <c r="J26" s="321"/>
      <c r="K26" s="321"/>
      <c r="L26" s="321"/>
      <c r="M26" s="321"/>
      <c r="N26" s="321"/>
      <c r="O26" s="321"/>
      <c r="P26" s="321"/>
      <c r="Q26" s="321"/>
      <c r="R26" s="321"/>
      <c r="S26" s="321"/>
      <c r="T26" s="321"/>
      <c r="U26" s="321"/>
      <c r="V26" s="321"/>
      <c r="W26" s="321"/>
      <c r="X26" s="321"/>
      <c r="Y26" s="321"/>
      <c r="Z26" s="321"/>
      <c r="AA26" s="329"/>
      <c r="AB26" s="78"/>
      <c r="AC26" s="78"/>
      <c r="AD26" s="78"/>
    </row>
    <row r="27" spans="1:30" ht="24" customHeight="1">
      <c r="A27" s="78"/>
      <c r="B27" s="78"/>
      <c r="C27" s="80"/>
      <c r="D27" s="323" t="s">
        <v>5621</v>
      </c>
      <c r="E27" s="324"/>
      <c r="F27" s="324"/>
      <c r="G27" s="324"/>
      <c r="H27" s="325"/>
      <c r="I27" s="330" t="s">
        <v>5632</v>
      </c>
      <c r="J27" s="324"/>
      <c r="K27" s="324"/>
      <c r="L27" s="324"/>
      <c r="M27" s="324"/>
      <c r="N27" s="324"/>
      <c r="O27" s="324"/>
      <c r="P27" s="324"/>
      <c r="Q27" s="324"/>
      <c r="R27" s="324"/>
      <c r="S27" s="324"/>
      <c r="T27" s="324"/>
      <c r="U27" s="324"/>
      <c r="V27" s="324"/>
      <c r="W27" s="324"/>
      <c r="X27" s="324"/>
      <c r="Y27" s="324"/>
      <c r="Z27" s="324"/>
      <c r="AA27" s="331"/>
      <c r="AB27" s="78"/>
      <c r="AC27" s="78"/>
      <c r="AD27" s="78"/>
    </row>
    <row r="28" spans="1:30" ht="24" customHeight="1">
      <c r="A28" s="78"/>
      <c r="B28" s="78"/>
      <c r="C28" s="80"/>
      <c r="D28" s="326" t="s">
        <v>5622</v>
      </c>
      <c r="E28" s="327"/>
      <c r="F28" s="327"/>
      <c r="G28" s="327"/>
      <c r="H28" s="328"/>
      <c r="I28" s="330" t="s">
        <v>5632</v>
      </c>
      <c r="J28" s="324"/>
      <c r="K28" s="324"/>
      <c r="L28" s="324"/>
      <c r="M28" s="324"/>
      <c r="N28" s="324"/>
      <c r="O28" s="324"/>
      <c r="P28" s="324"/>
      <c r="Q28" s="324"/>
      <c r="R28" s="324"/>
      <c r="S28" s="324"/>
      <c r="T28" s="324"/>
      <c r="U28" s="324"/>
      <c r="V28" s="324"/>
      <c r="W28" s="324"/>
      <c r="X28" s="324"/>
      <c r="Y28" s="324"/>
      <c r="Z28" s="324"/>
      <c r="AA28" s="331"/>
      <c r="AB28" s="78"/>
      <c r="AC28" s="78"/>
      <c r="AD28" s="78"/>
    </row>
    <row r="29" spans="1:30" ht="24" customHeight="1">
      <c r="A29" s="78"/>
      <c r="B29" s="78"/>
      <c r="C29" s="78"/>
      <c r="D29" s="320" t="s">
        <v>5623</v>
      </c>
      <c r="E29" s="321"/>
      <c r="F29" s="321"/>
      <c r="G29" s="321"/>
      <c r="H29" s="329"/>
      <c r="I29" s="336" t="s">
        <v>5633</v>
      </c>
      <c r="J29" s="321"/>
      <c r="K29" s="321"/>
      <c r="L29" s="321"/>
      <c r="M29" s="321"/>
      <c r="N29" s="321"/>
      <c r="O29" s="321"/>
      <c r="P29" s="321"/>
      <c r="Q29" s="321"/>
      <c r="R29" s="321"/>
      <c r="S29" s="321"/>
      <c r="T29" s="321"/>
      <c r="U29" s="321"/>
      <c r="V29" s="321"/>
      <c r="W29" s="321"/>
      <c r="X29" s="321"/>
      <c r="Y29" s="321"/>
      <c r="Z29" s="321"/>
      <c r="AA29" s="329"/>
      <c r="AB29" s="78"/>
      <c r="AC29" s="78"/>
      <c r="AD29" s="78"/>
    </row>
    <row r="30" spans="1:30">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row>
    <row r="31" spans="1:30">
      <c r="A31" s="78"/>
      <c r="B31" s="78"/>
      <c r="C31" s="78" t="s">
        <v>5624</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row>
    <row r="32" spans="1:30">
      <c r="A32" s="78"/>
      <c r="B32" s="78"/>
      <c r="C32" s="78"/>
      <c r="D32" s="78"/>
      <c r="E32" s="302" t="s">
        <v>5630</v>
      </c>
      <c r="F32" s="302"/>
      <c r="G32" s="302">
        <f>申請書!F31</f>
        <v>0</v>
      </c>
      <c r="H32" s="302"/>
      <c r="I32" s="302"/>
      <c r="J32" s="302"/>
      <c r="K32" s="302"/>
      <c r="L32" s="302"/>
      <c r="M32" s="302"/>
      <c r="N32" s="302"/>
      <c r="O32" s="302" t="s">
        <v>5631</v>
      </c>
      <c r="P32" s="302"/>
      <c r="Q32" s="302"/>
      <c r="R32" s="302">
        <f>申請書!F33</f>
        <v>0</v>
      </c>
      <c r="S32" s="302"/>
      <c r="T32" s="302"/>
      <c r="U32" s="302"/>
      <c r="V32" s="302"/>
      <c r="W32" s="302"/>
      <c r="X32" s="302"/>
      <c r="Y32" s="302"/>
      <c r="Z32" s="78"/>
      <c r="AA32" s="78"/>
      <c r="AB32" s="78"/>
      <c r="AC32" s="78"/>
      <c r="AD32" s="78"/>
    </row>
    <row r="33" spans="1:30">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row>
    <row r="34" spans="1:30">
      <c r="A34" s="78"/>
      <c r="B34" s="78"/>
      <c r="C34" s="78" t="s">
        <v>5625</v>
      </c>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row>
    <row r="35" spans="1:30">
      <c r="A35" s="78"/>
      <c r="B35" s="78"/>
      <c r="C35" s="78"/>
      <c r="D35" s="341" t="s">
        <v>5657</v>
      </c>
      <c r="E35" s="342"/>
      <c r="F35" s="342"/>
      <c r="G35" s="342"/>
      <c r="H35" s="342"/>
      <c r="I35" s="342"/>
      <c r="J35" s="342"/>
      <c r="K35" s="342"/>
      <c r="L35" s="342"/>
      <c r="M35" s="342"/>
      <c r="N35" s="342"/>
      <c r="O35" s="342"/>
      <c r="P35" s="342"/>
      <c r="Q35" s="342"/>
      <c r="R35" s="342"/>
      <c r="S35" s="342"/>
      <c r="T35" s="342"/>
      <c r="U35" s="342"/>
      <c r="V35" s="342"/>
      <c r="W35" s="342"/>
      <c r="X35" s="342"/>
      <c r="Y35" s="342"/>
      <c r="Z35" s="342"/>
      <c r="AA35" s="343"/>
      <c r="AB35" s="78"/>
      <c r="AC35" s="78"/>
      <c r="AD35" s="78"/>
    </row>
    <row r="36" spans="1:30">
      <c r="A36" s="78"/>
      <c r="B36" s="78"/>
      <c r="C36" s="78"/>
      <c r="D36" s="344"/>
      <c r="E36" s="345"/>
      <c r="F36" s="345"/>
      <c r="G36" s="345"/>
      <c r="H36" s="345"/>
      <c r="I36" s="345"/>
      <c r="J36" s="345"/>
      <c r="K36" s="345"/>
      <c r="L36" s="345"/>
      <c r="M36" s="345"/>
      <c r="N36" s="345"/>
      <c r="O36" s="345"/>
      <c r="P36" s="345"/>
      <c r="Q36" s="345"/>
      <c r="R36" s="345"/>
      <c r="S36" s="345"/>
      <c r="T36" s="345"/>
      <c r="U36" s="345"/>
      <c r="V36" s="345"/>
      <c r="W36" s="345"/>
      <c r="X36" s="345"/>
      <c r="Y36" s="345"/>
      <c r="Z36" s="345"/>
      <c r="AA36" s="346"/>
      <c r="AB36" s="78"/>
      <c r="AC36" s="78"/>
      <c r="AD36" s="78"/>
    </row>
    <row r="37" spans="1:30">
      <c r="A37" s="78"/>
      <c r="B37" s="78"/>
      <c r="C37" s="78"/>
      <c r="D37" s="347"/>
      <c r="E37" s="348"/>
      <c r="F37" s="348"/>
      <c r="G37" s="348"/>
      <c r="H37" s="348"/>
      <c r="I37" s="348"/>
      <c r="J37" s="348"/>
      <c r="K37" s="348"/>
      <c r="L37" s="348"/>
      <c r="M37" s="348"/>
      <c r="N37" s="348"/>
      <c r="O37" s="348"/>
      <c r="P37" s="348"/>
      <c r="Q37" s="348"/>
      <c r="R37" s="348"/>
      <c r="S37" s="348"/>
      <c r="T37" s="348"/>
      <c r="U37" s="348"/>
      <c r="V37" s="348"/>
      <c r="W37" s="348"/>
      <c r="X37" s="348"/>
      <c r="Y37" s="348"/>
      <c r="Z37" s="348"/>
      <c r="AA37" s="349"/>
      <c r="AB37" s="78"/>
      <c r="AC37" s="78"/>
      <c r="AD37" s="78"/>
    </row>
    <row r="38" spans="1:30">
      <c r="B38" s="78"/>
      <c r="C38" s="78"/>
      <c r="D38" s="78"/>
      <c r="E38" s="78"/>
      <c r="F38" s="78"/>
      <c r="G38" s="78"/>
      <c r="H38" s="78"/>
      <c r="I38" s="78"/>
      <c r="J38" s="78"/>
      <c r="K38" s="78"/>
      <c r="L38" s="78"/>
      <c r="M38" s="78"/>
      <c r="N38" s="78"/>
      <c r="O38" s="78"/>
      <c r="P38" s="78"/>
      <c r="Q38" s="78"/>
      <c r="R38" s="78"/>
      <c r="S38" s="78"/>
      <c r="T38" s="78"/>
      <c r="U38" s="78"/>
      <c r="V38" s="78"/>
      <c r="W38" s="78"/>
      <c r="Y38" s="318">
        <f>Y1</f>
        <v>0</v>
      </c>
      <c r="Z38" s="333"/>
      <c r="AA38" s="333"/>
      <c r="AB38" s="333"/>
      <c r="AC38" s="333"/>
      <c r="AD38" s="333"/>
    </row>
    <row r="39" spans="1:30" ht="24">
      <c r="A39" s="332" t="s">
        <v>5665</v>
      </c>
      <c r="B39" s="332"/>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row>
    <row r="41" spans="1:30">
      <c r="A41" s="302" t="s">
        <v>5615</v>
      </c>
      <c r="B41" s="302"/>
      <c r="C41" s="302"/>
      <c r="D41" s="302"/>
      <c r="E41" s="302"/>
      <c r="F41" s="302"/>
      <c r="G41" s="302"/>
      <c r="H41" s="302"/>
      <c r="I41" s="302"/>
      <c r="J41" s="78"/>
      <c r="K41" s="78"/>
      <c r="L41" s="78"/>
      <c r="M41" s="78"/>
      <c r="N41" s="78"/>
      <c r="O41" s="78"/>
      <c r="P41" s="78"/>
      <c r="Q41" s="78"/>
      <c r="R41" s="78"/>
      <c r="S41" s="78"/>
      <c r="T41" s="78"/>
      <c r="U41" s="78"/>
      <c r="V41" s="78"/>
      <c r="W41" s="78"/>
      <c r="X41" s="78"/>
      <c r="Y41" s="78"/>
    </row>
    <row r="42" spans="1:30" ht="26.25" customHeight="1">
      <c r="A42" s="78"/>
      <c r="B42" s="78"/>
      <c r="C42" s="78"/>
      <c r="D42" s="78"/>
      <c r="E42" s="78"/>
      <c r="F42" s="78"/>
      <c r="G42" s="78"/>
      <c r="H42" s="78"/>
      <c r="I42" s="78"/>
      <c r="J42" s="78"/>
      <c r="K42" s="78"/>
      <c r="L42" s="78"/>
      <c r="M42" s="78"/>
      <c r="N42" s="78"/>
      <c r="O42" s="78"/>
      <c r="P42" s="78"/>
      <c r="Q42" s="304" t="s">
        <v>5894</v>
      </c>
      <c r="R42" s="304"/>
      <c r="S42" s="304"/>
      <c r="T42" s="304"/>
      <c r="U42" s="350"/>
      <c r="V42" s="350"/>
      <c r="W42" s="350"/>
      <c r="X42" s="350"/>
      <c r="Y42" s="350"/>
      <c r="Z42" s="350"/>
      <c r="AA42" s="350"/>
      <c r="AB42" s="350"/>
      <c r="AC42" s="350"/>
    </row>
    <row r="43" spans="1:30" ht="26.25" customHeight="1">
      <c r="A43" s="78"/>
      <c r="B43" s="78"/>
      <c r="C43" s="78"/>
      <c r="D43" s="78"/>
      <c r="E43" s="78"/>
      <c r="F43" s="78"/>
      <c r="G43" s="78"/>
      <c r="H43" s="78"/>
      <c r="I43" s="78"/>
      <c r="J43" s="78"/>
      <c r="K43" s="78"/>
      <c r="L43" s="78"/>
      <c r="M43" s="78"/>
      <c r="N43" s="78"/>
      <c r="O43" s="78"/>
      <c r="P43" s="78"/>
      <c r="Q43" s="304" t="s">
        <v>5895</v>
      </c>
      <c r="R43" s="304"/>
      <c r="S43" s="304"/>
      <c r="T43" s="304"/>
      <c r="U43" s="303"/>
      <c r="V43" s="303"/>
      <c r="W43" s="303"/>
      <c r="X43" s="303"/>
      <c r="Y43" s="303"/>
      <c r="Z43" s="303"/>
      <c r="AA43" s="303"/>
      <c r="AB43" s="303"/>
      <c r="AC43" s="303"/>
    </row>
    <row r="44" spans="1:30" ht="26.25" customHeight="1">
      <c r="A44" s="78"/>
      <c r="B44" s="78"/>
      <c r="C44" s="78"/>
      <c r="D44" s="78"/>
      <c r="E44" s="78"/>
      <c r="F44" s="78"/>
      <c r="G44" s="78"/>
      <c r="H44" s="78"/>
      <c r="I44" s="78"/>
      <c r="J44" s="78"/>
      <c r="K44" s="78"/>
      <c r="L44" s="78"/>
      <c r="M44" s="78"/>
      <c r="N44" s="78"/>
      <c r="O44" s="78"/>
      <c r="P44" s="78"/>
      <c r="Q44" s="304" t="s">
        <v>5628</v>
      </c>
      <c r="R44" s="304"/>
      <c r="S44" s="304"/>
      <c r="T44" s="304"/>
      <c r="U44" s="303"/>
      <c r="V44" s="303"/>
      <c r="W44" s="303"/>
      <c r="X44" s="303"/>
      <c r="Y44" s="303"/>
      <c r="Z44" s="303"/>
      <c r="AA44" s="303"/>
      <c r="AB44" s="303"/>
      <c r="AC44" s="303"/>
    </row>
    <row r="45" spans="1:30" ht="26.25" customHeight="1">
      <c r="A45" s="78"/>
      <c r="B45" s="78"/>
      <c r="C45" s="78"/>
      <c r="D45" s="78"/>
      <c r="E45" s="78"/>
      <c r="F45" s="78"/>
      <c r="G45" s="78"/>
      <c r="H45" s="78"/>
      <c r="I45" s="78"/>
      <c r="J45" s="78"/>
      <c r="K45" s="78"/>
      <c r="L45" s="78"/>
      <c r="M45" s="78"/>
      <c r="N45" s="78"/>
      <c r="O45" s="78"/>
      <c r="P45" s="78"/>
      <c r="Q45" s="304" t="s">
        <v>5629</v>
      </c>
      <c r="R45" s="304"/>
      <c r="S45" s="304"/>
      <c r="T45" s="304"/>
      <c r="U45" s="305"/>
      <c r="V45" s="305"/>
      <c r="W45" s="305"/>
      <c r="X45" s="305"/>
      <c r="Y45" s="305"/>
      <c r="Z45" s="305"/>
      <c r="AA45" s="305"/>
      <c r="AB45" s="305"/>
      <c r="AC45" s="305"/>
    </row>
    <row r="46" spans="1:30">
      <c r="A46" s="78"/>
      <c r="B46" s="78"/>
      <c r="C46" s="78"/>
      <c r="D46" s="78"/>
      <c r="E46" s="78"/>
      <c r="F46" s="78"/>
      <c r="G46" s="78"/>
      <c r="H46" s="78"/>
      <c r="I46" s="78"/>
      <c r="J46" s="78"/>
      <c r="K46" s="78"/>
      <c r="L46" s="78"/>
      <c r="M46" s="78"/>
      <c r="N46" s="78"/>
      <c r="O46" s="78"/>
      <c r="P46" s="78"/>
      <c r="Q46" s="78"/>
      <c r="R46" s="78"/>
      <c r="S46" s="78"/>
      <c r="T46" s="78"/>
      <c r="U46" s="78"/>
      <c r="V46" s="78"/>
      <c r="W46" s="78"/>
      <c r="X46" s="78"/>
      <c r="Y46" s="78"/>
    </row>
    <row r="47" spans="1:30">
      <c r="A47" s="302" t="s">
        <v>5635</v>
      </c>
      <c r="B47" s="302"/>
      <c r="C47" s="302"/>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row>
    <row r="48" spans="1:30">
      <c r="A48" s="78"/>
      <c r="B48" s="78"/>
      <c r="C48" s="78"/>
      <c r="D48" s="78"/>
      <c r="E48" s="78"/>
      <c r="F48" s="78"/>
      <c r="G48" s="78"/>
      <c r="H48" s="78"/>
      <c r="I48" s="78"/>
      <c r="J48" s="78"/>
      <c r="K48" s="78"/>
      <c r="L48" s="78"/>
      <c r="M48" s="78"/>
      <c r="N48" s="78"/>
      <c r="O48" s="78"/>
      <c r="P48" s="78"/>
      <c r="Q48" s="78"/>
      <c r="R48" s="78"/>
      <c r="S48" s="78"/>
      <c r="T48" s="78"/>
      <c r="U48" s="78"/>
      <c r="V48" s="78"/>
      <c r="W48" s="78"/>
      <c r="X48" s="78"/>
      <c r="Y48" s="78"/>
    </row>
    <row r="49" spans="1:30">
      <c r="A49" s="302" t="s">
        <v>73</v>
      </c>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row>
    <row r="50" spans="1:30">
      <c r="A50" s="78"/>
      <c r="B50" s="78"/>
      <c r="C50" s="78"/>
      <c r="D50" s="78"/>
      <c r="E50" s="78"/>
      <c r="F50" s="78"/>
      <c r="G50" s="78"/>
      <c r="H50" s="78"/>
      <c r="I50" s="78"/>
      <c r="J50" s="78"/>
      <c r="K50" s="78"/>
      <c r="L50" s="78"/>
      <c r="M50" s="78"/>
      <c r="N50" s="78"/>
      <c r="O50" s="78"/>
      <c r="P50" s="78"/>
      <c r="Q50" s="78"/>
      <c r="R50" s="78"/>
      <c r="S50" s="78"/>
      <c r="T50" s="78"/>
      <c r="U50" s="78"/>
      <c r="V50" s="78"/>
      <c r="W50" s="78"/>
      <c r="X50" s="78"/>
      <c r="Y50" s="78"/>
    </row>
    <row r="51" spans="1:30">
      <c r="B51" s="78" t="s">
        <v>5617</v>
      </c>
      <c r="C51" s="78"/>
      <c r="D51" s="78"/>
      <c r="E51" s="78"/>
      <c r="F51" s="78"/>
      <c r="G51" s="78"/>
      <c r="H51" s="78"/>
      <c r="I51" s="78"/>
      <c r="J51" s="78"/>
      <c r="K51" s="78"/>
      <c r="L51" s="78"/>
      <c r="M51" s="78"/>
      <c r="N51" s="302" t="s">
        <v>5641</v>
      </c>
      <c r="O51" s="302"/>
      <c r="P51" s="302"/>
      <c r="Q51" s="302"/>
      <c r="R51" s="78"/>
      <c r="S51" s="78"/>
      <c r="T51" s="78"/>
      <c r="U51" s="78"/>
      <c r="V51" s="78"/>
      <c r="W51" s="78"/>
      <c r="X51" s="78"/>
      <c r="Y51" s="78"/>
    </row>
    <row r="52" spans="1:30">
      <c r="B52" s="78"/>
      <c r="C52" s="78"/>
      <c r="D52" s="78"/>
      <c r="E52" s="78"/>
      <c r="F52" s="78"/>
      <c r="G52" s="78"/>
      <c r="H52" s="78"/>
      <c r="I52" s="78"/>
      <c r="J52" s="78"/>
      <c r="K52" s="78"/>
      <c r="L52" s="78"/>
      <c r="M52" s="78"/>
      <c r="N52" s="78"/>
      <c r="O52" s="78"/>
      <c r="P52" s="78"/>
      <c r="Q52" s="78"/>
      <c r="R52" s="78"/>
      <c r="S52" s="78"/>
      <c r="T52" s="78"/>
      <c r="U52" s="78"/>
      <c r="V52" s="78"/>
      <c r="W52" s="78"/>
      <c r="X52" s="78"/>
      <c r="Y52" s="78"/>
    </row>
    <row r="53" spans="1:30">
      <c r="B53" s="78" t="s">
        <v>5636</v>
      </c>
      <c r="C53" s="78"/>
      <c r="D53" s="78"/>
      <c r="E53" s="78"/>
      <c r="F53" s="78"/>
      <c r="G53" s="78"/>
      <c r="H53" s="78"/>
      <c r="I53" s="78"/>
      <c r="J53" s="78"/>
      <c r="K53" s="78"/>
      <c r="L53" s="78"/>
      <c r="M53" s="78"/>
      <c r="N53" s="302" t="s">
        <v>5641</v>
      </c>
      <c r="O53" s="302"/>
      <c r="P53" s="302"/>
      <c r="Q53" s="302"/>
      <c r="R53" s="78"/>
      <c r="S53" s="78"/>
      <c r="T53" s="78"/>
      <c r="U53" s="78"/>
      <c r="V53" s="78"/>
      <c r="W53" s="78"/>
      <c r="X53" s="78"/>
      <c r="Y53" s="78"/>
    </row>
    <row r="54" spans="1:30">
      <c r="B54" s="78"/>
      <c r="C54" s="78"/>
      <c r="D54" s="78"/>
      <c r="E54" s="78"/>
      <c r="F54" s="78"/>
      <c r="G54" s="78"/>
      <c r="H54" s="78"/>
      <c r="I54" s="78"/>
      <c r="J54" s="78"/>
      <c r="K54" s="78"/>
      <c r="L54" s="78"/>
      <c r="M54" s="78"/>
      <c r="N54" s="78"/>
      <c r="O54" s="78"/>
      <c r="P54" s="78"/>
      <c r="Q54" s="78"/>
      <c r="R54" s="78"/>
      <c r="S54" s="78"/>
      <c r="T54" s="78"/>
      <c r="U54" s="78"/>
      <c r="V54" s="78"/>
      <c r="W54" s="78"/>
      <c r="X54" s="78"/>
      <c r="Y54" s="78"/>
    </row>
    <row r="55" spans="1:30">
      <c r="B55" s="78" t="s">
        <v>5637</v>
      </c>
      <c r="C55" s="78"/>
      <c r="D55" s="78"/>
      <c r="E55" s="78"/>
      <c r="F55" s="78"/>
      <c r="G55" s="78"/>
      <c r="H55" s="78"/>
      <c r="I55" s="78"/>
      <c r="J55" s="78"/>
      <c r="K55" s="78"/>
      <c r="L55" s="78"/>
      <c r="M55" s="78"/>
      <c r="N55" s="302" t="s">
        <v>5641</v>
      </c>
      <c r="O55" s="302"/>
      <c r="P55" s="302"/>
      <c r="Q55" s="302"/>
      <c r="R55" s="78"/>
      <c r="S55" s="78"/>
      <c r="T55" s="78"/>
      <c r="U55" s="78"/>
      <c r="V55" s="78"/>
      <c r="W55" s="78"/>
      <c r="X55" s="78"/>
      <c r="Y55" s="78"/>
    </row>
    <row r="56" spans="1:30">
      <c r="B56" s="78"/>
      <c r="C56" s="78"/>
      <c r="D56" s="78"/>
      <c r="E56" s="78"/>
      <c r="F56" s="78"/>
      <c r="G56" s="78"/>
      <c r="H56" s="78"/>
      <c r="I56" s="78"/>
      <c r="J56" s="78"/>
      <c r="K56" s="78"/>
      <c r="L56" s="78"/>
      <c r="M56" s="78"/>
      <c r="N56" s="78"/>
      <c r="O56" s="78"/>
      <c r="P56" s="78"/>
      <c r="Q56" s="78"/>
      <c r="R56" s="78"/>
      <c r="S56" s="78"/>
      <c r="T56" s="78"/>
      <c r="U56" s="78"/>
      <c r="V56" s="78"/>
      <c r="W56" s="78"/>
      <c r="X56" s="78"/>
      <c r="Y56" s="78"/>
    </row>
    <row r="57" spans="1:30">
      <c r="B57" s="78" t="s">
        <v>5640</v>
      </c>
      <c r="C57" s="78"/>
      <c r="D57" s="78"/>
      <c r="E57" s="78"/>
      <c r="F57" s="78"/>
      <c r="G57" s="78"/>
      <c r="H57" s="78"/>
      <c r="I57" s="78"/>
      <c r="J57" s="78"/>
      <c r="K57" s="78"/>
      <c r="L57" s="78"/>
      <c r="M57" s="78"/>
      <c r="N57" s="302" t="s">
        <v>5641</v>
      </c>
      <c r="O57" s="302"/>
      <c r="P57" s="302"/>
      <c r="Q57" s="302"/>
      <c r="R57" s="78"/>
      <c r="S57" s="78"/>
      <c r="T57" s="78"/>
      <c r="U57" s="78"/>
      <c r="V57" s="78"/>
      <c r="W57" s="78"/>
      <c r="X57" s="78"/>
      <c r="Y57" s="78"/>
    </row>
    <row r="58" spans="1:30">
      <c r="B58" s="78"/>
      <c r="C58" s="78"/>
      <c r="D58" s="78"/>
      <c r="E58" s="78"/>
      <c r="F58" s="78"/>
      <c r="G58" s="78"/>
      <c r="H58" s="78"/>
      <c r="I58" s="78"/>
      <c r="J58" s="78"/>
      <c r="K58" s="78"/>
      <c r="L58" s="78"/>
      <c r="M58" s="78"/>
      <c r="N58" s="78"/>
      <c r="O58" s="78"/>
      <c r="P58" s="78"/>
      <c r="Q58" s="78"/>
      <c r="R58" s="78"/>
      <c r="S58" s="78"/>
      <c r="T58" s="78"/>
      <c r="U58" s="78"/>
      <c r="V58" s="78"/>
      <c r="W58" s="78"/>
      <c r="X58" s="78"/>
      <c r="Y58" s="78"/>
    </row>
    <row r="59" spans="1:30">
      <c r="B59" s="78" t="s">
        <v>5638</v>
      </c>
      <c r="C59" s="78"/>
      <c r="D59" s="81"/>
      <c r="E59" s="81"/>
      <c r="F59" s="81"/>
      <c r="G59" s="81"/>
      <c r="H59" s="81"/>
      <c r="I59" s="81"/>
      <c r="J59" s="81"/>
      <c r="K59" s="81"/>
      <c r="L59" s="81"/>
      <c r="M59" s="81"/>
      <c r="N59" s="81"/>
      <c r="O59" s="81"/>
      <c r="P59" s="81"/>
      <c r="Q59" s="81"/>
      <c r="R59" s="81"/>
      <c r="S59" s="81"/>
      <c r="T59" s="81"/>
      <c r="U59" s="81"/>
      <c r="V59" s="81"/>
      <c r="W59" s="81"/>
      <c r="X59" s="81"/>
      <c r="Y59" s="81"/>
      <c r="Z59" s="16"/>
      <c r="AA59" s="16"/>
    </row>
    <row r="60" spans="1:30" ht="24" customHeight="1">
      <c r="B60" s="78"/>
      <c r="C60" s="77"/>
      <c r="D60" s="78" t="s">
        <v>5643</v>
      </c>
      <c r="E60" s="78"/>
      <c r="F60" s="78"/>
      <c r="G60" s="78"/>
      <c r="H60" s="78"/>
      <c r="I60" s="78"/>
      <c r="J60" s="78"/>
      <c r="K60" s="78"/>
      <c r="L60" s="78"/>
      <c r="M60" s="78"/>
      <c r="N60" s="78"/>
      <c r="O60" s="78"/>
      <c r="P60" s="78"/>
      <c r="Q60" s="78"/>
      <c r="R60" s="78"/>
      <c r="S60" s="78"/>
      <c r="T60" s="78"/>
      <c r="U60" s="307">
        <f>Y38</f>
        <v>0</v>
      </c>
      <c r="V60" s="308"/>
      <c r="W60" s="308"/>
      <c r="X60" s="308"/>
      <c r="Y60" s="308"/>
      <c r="Z60" s="308"/>
      <c r="AA60" s="77"/>
    </row>
    <row r="61" spans="1:30" ht="24" customHeight="1">
      <c r="B61" s="78"/>
      <c r="C61" s="80"/>
      <c r="E61" s="302" t="s">
        <v>5626</v>
      </c>
      <c r="F61" s="302"/>
      <c r="G61" s="302"/>
      <c r="H61" s="302"/>
      <c r="I61" s="78"/>
      <c r="J61" s="309">
        <f>U5</f>
        <v>0</v>
      </c>
      <c r="K61" s="309"/>
      <c r="L61" s="309"/>
      <c r="M61" s="309"/>
      <c r="N61" s="309"/>
      <c r="O61" s="309"/>
      <c r="P61" s="309"/>
      <c r="Q61" s="309"/>
      <c r="R61" s="309"/>
      <c r="S61" s="309"/>
      <c r="T61" s="309"/>
      <c r="U61" s="309"/>
      <c r="V61" s="309"/>
      <c r="W61" s="309"/>
      <c r="X61" s="78"/>
      <c r="Y61" s="78"/>
      <c r="AA61" s="77"/>
    </row>
    <row r="62" spans="1:30" ht="24" customHeight="1">
      <c r="B62" s="78"/>
      <c r="C62" s="80"/>
      <c r="E62" s="302" t="s">
        <v>5642</v>
      </c>
      <c r="F62" s="302"/>
      <c r="G62" s="302"/>
      <c r="H62" s="302"/>
      <c r="I62" s="78"/>
      <c r="J62" s="309">
        <f>U6</f>
        <v>0</v>
      </c>
      <c r="K62" s="309"/>
      <c r="L62" s="309"/>
      <c r="M62" s="309"/>
      <c r="N62" s="309"/>
      <c r="O62" s="309"/>
      <c r="P62" s="309"/>
      <c r="Q62" s="309"/>
      <c r="R62" s="309"/>
      <c r="S62" s="309"/>
      <c r="T62" s="309"/>
      <c r="U62" s="309"/>
      <c r="V62" s="309"/>
      <c r="W62" s="309"/>
      <c r="X62" s="78"/>
      <c r="Y62" s="78"/>
      <c r="AA62" s="77"/>
    </row>
    <row r="63" spans="1:30" ht="24" customHeight="1">
      <c r="B63" s="78"/>
      <c r="C63" s="80"/>
      <c r="D63" s="83"/>
      <c r="E63" s="306" t="s">
        <v>5628</v>
      </c>
      <c r="F63" s="306"/>
      <c r="G63" s="306"/>
      <c r="H63" s="306"/>
      <c r="I63" s="81"/>
      <c r="J63" s="310">
        <f>U7</f>
        <v>0</v>
      </c>
      <c r="K63" s="310"/>
      <c r="L63" s="310"/>
      <c r="M63" s="310"/>
      <c r="N63" s="310"/>
      <c r="O63" s="310"/>
      <c r="P63" s="310"/>
      <c r="Q63" s="310"/>
      <c r="R63" s="310"/>
      <c r="S63" s="310"/>
      <c r="T63" s="310"/>
      <c r="U63" s="310"/>
      <c r="V63" s="310"/>
      <c r="W63" s="310"/>
      <c r="X63" s="81"/>
      <c r="Y63" s="81"/>
      <c r="Z63" s="16"/>
      <c r="AA63" s="82"/>
    </row>
    <row r="64" spans="1:30">
      <c r="A64" s="78"/>
      <c r="B64" s="78"/>
      <c r="C64" s="78"/>
      <c r="D64" s="78"/>
      <c r="E64" s="78"/>
      <c r="F64" s="78"/>
      <c r="G64" s="78"/>
      <c r="H64" s="78"/>
      <c r="I64" s="78"/>
      <c r="J64" s="78"/>
      <c r="K64" s="78"/>
      <c r="L64" s="78"/>
      <c r="M64" s="78"/>
      <c r="N64" s="78"/>
      <c r="O64" s="78"/>
      <c r="P64" s="78"/>
      <c r="Q64" s="78"/>
      <c r="R64" s="78"/>
      <c r="S64" s="78"/>
      <c r="T64" s="78"/>
      <c r="U64" s="78"/>
      <c r="V64" s="78"/>
      <c r="W64" s="78"/>
      <c r="X64" s="78"/>
      <c r="Y64" s="78"/>
    </row>
    <row r="65" spans="1:27">
      <c r="B65" s="78" t="s">
        <v>5873</v>
      </c>
      <c r="C65" s="78"/>
      <c r="D65" s="78"/>
      <c r="E65" s="78"/>
      <c r="F65" s="81"/>
      <c r="G65" s="81"/>
      <c r="H65" s="81"/>
      <c r="I65" s="81"/>
      <c r="J65" s="81"/>
      <c r="K65" s="81"/>
      <c r="L65" s="81"/>
      <c r="M65" s="81"/>
      <c r="N65" s="81"/>
      <c r="O65" s="81"/>
      <c r="P65" s="81"/>
      <c r="Q65" s="81"/>
      <c r="R65" s="81"/>
      <c r="S65" s="81"/>
      <c r="T65" s="81"/>
      <c r="U65" s="81"/>
      <c r="V65" s="81"/>
      <c r="W65" s="81"/>
      <c r="X65" s="81"/>
      <c r="Y65" s="81"/>
      <c r="Z65" s="16"/>
      <c r="AA65" s="16"/>
    </row>
    <row r="66" spans="1:27" ht="27" customHeight="1">
      <c r="B66" s="77"/>
      <c r="C66" s="311" t="s">
        <v>5644</v>
      </c>
      <c r="D66" s="312"/>
      <c r="E66" s="313"/>
      <c r="F66" s="311" t="s">
        <v>5655</v>
      </c>
      <c r="G66" s="312"/>
      <c r="H66" s="312"/>
      <c r="I66" s="312"/>
      <c r="J66" s="312"/>
      <c r="K66" s="312"/>
      <c r="L66" s="312"/>
      <c r="M66" s="312"/>
      <c r="N66" s="312"/>
      <c r="O66" s="312"/>
      <c r="P66" s="312"/>
      <c r="Q66" s="312"/>
      <c r="R66" s="312"/>
      <c r="S66" s="312"/>
      <c r="T66" s="312"/>
      <c r="U66" s="312"/>
      <c r="V66" s="312"/>
      <c r="W66" s="312"/>
      <c r="X66" s="312"/>
      <c r="Y66" s="312"/>
      <c r="Z66" s="312"/>
      <c r="AA66" s="313"/>
    </row>
    <row r="67" spans="1:27" ht="18.75" customHeight="1">
      <c r="B67" s="80"/>
      <c r="C67" s="314" t="s">
        <v>5639</v>
      </c>
      <c r="D67" s="308"/>
      <c r="E67" s="315"/>
      <c r="F67" s="308" t="s">
        <v>5656</v>
      </c>
      <c r="G67" s="308"/>
      <c r="H67" s="308"/>
      <c r="I67" s="308"/>
      <c r="J67" s="308"/>
      <c r="K67" s="308"/>
      <c r="L67" s="308"/>
      <c r="M67" s="308"/>
      <c r="N67" s="308"/>
      <c r="O67" s="308"/>
      <c r="P67" s="308"/>
      <c r="Q67" s="308"/>
      <c r="R67" s="308"/>
      <c r="S67" s="308"/>
      <c r="T67" s="308"/>
      <c r="U67" s="308"/>
      <c r="V67" s="308"/>
      <c r="W67" s="308"/>
      <c r="X67" s="308"/>
      <c r="Y67" s="308"/>
      <c r="Z67" s="308"/>
      <c r="AA67" s="315"/>
    </row>
    <row r="68" spans="1:27" ht="69" customHeight="1">
      <c r="B68" s="77"/>
      <c r="C68" s="316"/>
      <c r="D68" s="306"/>
      <c r="E68" s="317"/>
      <c r="F68" s="306"/>
      <c r="G68" s="306"/>
      <c r="H68" s="306"/>
      <c r="I68" s="306"/>
      <c r="J68" s="306"/>
      <c r="K68" s="306"/>
      <c r="L68" s="306"/>
      <c r="M68" s="306"/>
      <c r="N68" s="306"/>
      <c r="O68" s="306"/>
      <c r="P68" s="306"/>
      <c r="Q68" s="306"/>
      <c r="R68" s="306"/>
      <c r="S68" s="306"/>
      <c r="T68" s="306"/>
      <c r="U68" s="306"/>
      <c r="V68" s="306"/>
      <c r="W68" s="306"/>
      <c r="X68" s="306"/>
      <c r="Y68" s="306"/>
      <c r="Z68" s="306"/>
      <c r="AA68" s="317"/>
    </row>
    <row r="69" spans="1:27">
      <c r="B69" s="78" t="s">
        <v>5871</v>
      </c>
      <c r="D69" s="78"/>
      <c r="E69" s="78"/>
      <c r="F69" s="78"/>
      <c r="G69" s="78"/>
      <c r="H69" s="78"/>
      <c r="I69" s="78"/>
      <c r="J69" s="78"/>
      <c r="K69" s="78"/>
      <c r="L69" s="78"/>
      <c r="M69" s="78"/>
      <c r="N69" s="78"/>
      <c r="O69" s="78"/>
      <c r="P69" s="78"/>
      <c r="Q69" s="78"/>
      <c r="R69" s="78"/>
      <c r="S69" s="78"/>
      <c r="T69" s="78"/>
      <c r="U69" s="78"/>
      <c r="V69" s="78"/>
      <c r="W69" s="78"/>
      <c r="X69" s="78"/>
      <c r="Y69" s="78"/>
    </row>
    <row r="70" spans="1:27">
      <c r="B70" s="148" t="s">
        <v>5874</v>
      </c>
      <c r="C70" s="148"/>
      <c r="D70" s="148"/>
      <c r="E70" s="148"/>
      <c r="F70" s="148"/>
      <c r="G70" s="148"/>
      <c r="H70" s="148"/>
      <c r="I70" s="148"/>
      <c r="J70" s="148"/>
      <c r="K70" s="148"/>
      <c r="L70" s="148"/>
      <c r="M70" s="148"/>
      <c r="N70" s="148"/>
      <c r="O70" s="148"/>
      <c r="P70" s="148"/>
      <c r="Q70" s="78"/>
      <c r="R70" s="78"/>
      <c r="S70" s="78"/>
      <c r="T70" s="78"/>
      <c r="U70" s="78"/>
      <c r="V70" s="78"/>
      <c r="W70" s="78"/>
      <c r="X70" s="78"/>
      <c r="Y70" s="78"/>
    </row>
    <row r="71" spans="1:27">
      <c r="B71" s="78"/>
      <c r="C71" s="340"/>
      <c r="D71" s="340"/>
      <c r="E71" s="340"/>
      <c r="F71" s="78" t="s">
        <v>5875</v>
      </c>
      <c r="G71" s="78"/>
      <c r="H71" s="78"/>
      <c r="I71" s="78"/>
      <c r="J71" s="78"/>
      <c r="K71" s="78"/>
      <c r="L71" s="78"/>
      <c r="M71" s="78"/>
      <c r="N71" s="78"/>
      <c r="O71" s="78"/>
      <c r="P71" s="78"/>
      <c r="Q71" s="78"/>
      <c r="R71" s="78"/>
      <c r="S71" s="78"/>
      <c r="T71" s="78"/>
      <c r="U71" s="78"/>
      <c r="V71" s="78"/>
      <c r="W71" s="78"/>
      <c r="X71" s="78"/>
      <c r="Y71" s="78"/>
    </row>
    <row r="72" spans="1:27">
      <c r="B72" s="78"/>
      <c r="C72" s="78" t="s">
        <v>5872</v>
      </c>
      <c r="D72" s="78"/>
      <c r="E72" s="78"/>
      <c r="F72" s="78"/>
      <c r="G72" s="78"/>
      <c r="H72" s="78"/>
      <c r="I72" s="78"/>
      <c r="J72" s="78"/>
      <c r="K72" s="78"/>
      <c r="L72" s="78"/>
      <c r="M72" s="78"/>
      <c r="N72" s="78"/>
      <c r="O72" s="78"/>
      <c r="P72" s="78"/>
      <c r="Q72" s="78"/>
      <c r="R72" s="78"/>
      <c r="S72" s="78"/>
      <c r="T72" s="78"/>
      <c r="U72" s="78"/>
      <c r="V72" s="78"/>
      <c r="W72" s="78"/>
      <c r="X72" s="78"/>
      <c r="Y72" s="78"/>
    </row>
    <row r="73" spans="1:27">
      <c r="B73" s="78"/>
      <c r="C73" s="78"/>
      <c r="D73" s="78"/>
      <c r="E73" s="78"/>
      <c r="F73" s="78"/>
      <c r="G73" s="78"/>
      <c r="H73" s="78"/>
      <c r="I73" s="78"/>
      <c r="J73" s="78"/>
      <c r="K73" s="78"/>
      <c r="L73" s="78"/>
      <c r="M73" s="78"/>
      <c r="N73" s="78"/>
      <c r="O73" s="78"/>
      <c r="P73" s="78"/>
      <c r="Q73" s="78"/>
      <c r="R73" s="78"/>
      <c r="S73" s="78"/>
      <c r="T73" s="78"/>
      <c r="U73" s="78"/>
      <c r="V73" s="78"/>
      <c r="W73" s="78"/>
      <c r="X73" s="78"/>
      <c r="Y73" s="78"/>
    </row>
    <row r="74" spans="1:27">
      <c r="A74" s="78"/>
      <c r="B74" s="78"/>
      <c r="C74" s="78"/>
      <c r="D74" s="78"/>
      <c r="E74" s="78"/>
      <c r="F74" s="78"/>
      <c r="G74" s="78"/>
      <c r="H74" s="78"/>
      <c r="I74" s="78"/>
      <c r="J74" s="78"/>
      <c r="K74" s="78"/>
      <c r="L74" s="78"/>
      <c r="M74" s="78"/>
      <c r="N74" s="78"/>
      <c r="O74" s="78"/>
      <c r="P74" s="78"/>
      <c r="Q74" s="78"/>
      <c r="R74" s="78"/>
      <c r="S74" s="78"/>
      <c r="T74" s="78"/>
      <c r="U74" s="78"/>
      <c r="V74" s="78"/>
      <c r="W74" s="78"/>
      <c r="X74" s="78"/>
      <c r="Y74" s="78"/>
    </row>
  </sheetData>
  <mergeCells count="65">
    <mergeCell ref="N14:AB14"/>
    <mergeCell ref="C71:E71"/>
    <mergeCell ref="N18:AD18"/>
    <mergeCell ref="N24:S24"/>
    <mergeCell ref="T24:U24"/>
    <mergeCell ref="V24:AB24"/>
    <mergeCell ref="D35:AA37"/>
    <mergeCell ref="Y38:AD38"/>
    <mergeCell ref="A39:AD39"/>
    <mergeCell ref="A41:I41"/>
    <mergeCell ref="Q42:T42"/>
    <mergeCell ref="U42:AC42"/>
    <mergeCell ref="N55:Q55"/>
    <mergeCell ref="N57:Q57"/>
    <mergeCell ref="Q43:T43"/>
    <mergeCell ref="U43:AC43"/>
    <mergeCell ref="I29:AA29"/>
    <mergeCell ref="M15:S15"/>
    <mergeCell ref="V15:AB15"/>
    <mergeCell ref="T15:U15"/>
    <mergeCell ref="I20:AB21"/>
    <mergeCell ref="I28:AA28"/>
    <mergeCell ref="A2:AD2"/>
    <mergeCell ref="A4:I4"/>
    <mergeCell ref="A10:AD10"/>
    <mergeCell ref="A12:AD12"/>
    <mergeCell ref="Q8:T8"/>
    <mergeCell ref="U5:AC5"/>
    <mergeCell ref="U6:AC6"/>
    <mergeCell ref="U7:AC7"/>
    <mergeCell ref="U8:AC8"/>
    <mergeCell ref="Q5:T5"/>
    <mergeCell ref="Q6:T6"/>
    <mergeCell ref="Q7:T7"/>
    <mergeCell ref="C66:E66"/>
    <mergeCell ref="C67:E68"/>
    <mergeCell ref="F67:AA68"/>
    <mergeCell ref="F66:AA66"/>
    <mergeCell ref="Y1:AD1"/>
    <mergeCell ref="E32:F32"/>
    <mergeCell ref="G32:N32"/>
    <mergeCell ref="O32:Q32"/>
    <mergeCell ref="R32:Y32"/>
    <mergeCell ref="N17:AD17"/>
    <mergeCell ref="D26:H26"/>
    <mergeCell ref="D27:H27"/>
    <mergeCell ref="D28:H28"/>
    <mergeCell ref="D29:H29"/>
    <mergeCell ref="I26:AA26"/>
    <mergeCell ref="I27:AA27"/>
    <mergeCell ref="E61:H61"/>
    <mergeCell ref="E62:H62"/>
    <mergeCell ref="E63:H63"/>
    <mergeCell ref="U60:Z60"/>
    <mergeCell ref="J61:W61"/>
    <mergeCell ref="J62:W62"/>
    <mergeCell ref="J63:W63"/>
    <mergeCell ref="A47:AD47"/>
    <mergeCell ref="A49:AD49"/>
    <mergeCell ref="N51:Q51"/>
    <mergeCell ref="N53:Q53"/>
    <mergeCell ref="U44:AC44"/>
    <mergeCell ref="Q45:T45"/>
    <mergeCell ref="U45:AC45"/>
    <mergeCell ref="Q44:T44"/>
  </mergeCells>
  <phoneticPr fontId="1"/>
  <printOptions horizontalCentered="1"/>
  <pageMargins left="0.23622047244094491" right="0.23622047244094491" top="1.0629921259842521" bottom="0.74803149606299213" header="0.31496062992125984" footer="0.31496062992125984"/>
  <pageSetup paperSize="9" scale="96" orientation="portrait" r:id="rId1"/>
  <rowBreaks count="1" manualBreakCount="1">
    <brk id="37"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F8251-B15D-4842-A77E-C7684900D2AB}">
  <sheetPr>
    <tabColor rgb="FFFFCCCC"/>
  </sheetPr>
  <dimension ref="A1:M150"/>
  <sheetViews>
    <sheetView view="pageBreakPreview" zoomScale="60" zoomScaleNormal="100" workbookViewId="0">
      <selection activeCell="G139" sqref="G139"/>
    </sheetView>
  </sheetViews>
  <sheetFormatPr defaultRowHeight="18"/>
  <cols>
    <col min="1" max="1" width="9" style="15"/>
    <col min="2" max="2" width="14.5" style="15" customWidth="1"/>
    <col min="3" max="3" width="13.625" style="15" customWidth="1"/>
    <col min="4" max="4" width="10.625" style="15" customWidth="1"/>
    <col min="5" max="5" width="12.75" style="15" customWidth="1"/>
    <col min="6" max="6" width="8.5" style="15" customWidth="1"/>
    <col min="7" max="9" width="8.625" style="15" customWidth="1"/>
    <col min="10" max="10" width="17.625" style="15" customWidth="1"/>
    <col min="11" max="12" width="20.375" style="15" customWidth="1"/>
    <col min="13" max="16384" width="9" style="15"/>
  </cols>
  <sheetData>
    <row r="1" spans="1:13" ht="39.75" customHeight="1">
      <c r="A1" s="332" t="s">
        <v>5645</v>
      </c>
      <c r="B1" s="332"/>
      <c r="C1" s="332"/>
      <c r="D1" s="332"/>
      <c r="E1" s="332"/>
      <c r="F1" s="332"/>
      <c r="G1" s="332"/>
      <c r="H1" s="332"/>
      <c r="I1" s="332"/>
      <c r="J1" s="332"/>
      <c r="K1" s="332"/>
      <c r="L1" s="157"/>
    </row>
    <row r="2" spans="1:13">
      <c r="A2" s="84"/>
    </row>
    <row r="3" spans="1:13" ht="26.25" customHeight="1">
      <c r="C3" s="86"/>
      <c r="E3" s="351" t="s">
        <v>4</v>
      </c>
      <c r="F3" s="351"/>
      <c r="G3" s="352">
        <f>保健所届出!U6</f>
        <v>0</v>
      </c>
      <c r="H3" s="353"/>
      <c r="I3" s="353"/>
      <c r="J3" s="353"/>
      <c r="K3" s="354"/>
      <c r="L3" s="164"/>
    </row>
    <row r="4" spans="1:13" ht="43.5" customHeight="1">
      <c r="A4" s="156" t="s">
        <v>5646</v>
      </c>
      <c r="B4" s="156" t="s">
        <v>5647</v>
      </c>
      <c r="C4" s="156" t="s">
        <v>5648</v>
      </c>
      <c r="D4" s="156" t="s">
        <v>5649</v>
      </c>
      <c r="E4" s="156" t="s">
        <v>5650</v>
      </c>
      <c r="F4" s="87" t="s">
        <v>25</v>
      </c>
      <c r="G4" s="87" t="s">
        <v>5651</v>
      </c>
      <c r="H4" s="87" t="s">
        <v>5652</v>
      </c>
      <c r="I4" s="87" t="s">
        <v>5557</v>
      </c>
      <c r="J4" s="87" t="s">
        <v>5653</v>
      </c>
      <c r="K4" s="87" t="s">
        <v>5917</v>
      </c>
      <c r="L4" s="163"/>
      <c r="M4" s="85"/>
    </row>
    <row r="5" spans="1:13" ht="32.25" customHeight="1">
      <c r="A5" s="156" t="str">
        <f t="shared" ref="A5:A14" si="0">IF(COUNTA(B5)&gt;0,ROW()-4,"")</f>
        <v/>
      </c>
      <c r="B5" s="160"/>
      <c r="C5" s="160"/>
      <c r="D5" s="160"/>
      <c r="E5" s="160"/>
      <c r="F5" s="162"/>
      <c r="G5" s="161"/>
      <c r="H5" s="161"/>
      <c r="I5" s="161"/>
      <c r="J5" s="161"/>
      <c r="K5" s="160"/>
      <c r="L5" s="159"/>
      <c r="M5" s="85"/>
    </row>
    <row r="6" spans="1:13" ht="32.25" customHeight="1">
      <c r="A6" s="156" t="str">
        <f t="shared" si="0"/>
        <v/>
      </c>
      <c r="B6" s="160"/>
      <c r="C6" s="160"/>
      <c r="D6" s="160"/>
      <c r="E6" s="160"/>
      <c r="F6" s="162"/>
      <c r="G6" s="161"/>
      <c r="H6" s="161"/>
      <c r="I6" s="161"/>
      <c r="J6" s="161"/>
      <c r="K6" s="160"/>
      <c r="L6" s="159"/>
      <c r="M6" s="85"/>
    </row>
    <row r="7" spans="1:13" ht="32.25" customHeight="1">
      <c r="A7" s="156" t="str">
        <f t="shared" si="0"/>
        <v/>
      </c>
      <c r="B7" s="160"/>
      <c r="C7" s="160"/>
      <c r="D7" s="160"/>
      <c r="E7" s="160"/>
      <c r="F7" s="162"/>
      <c r="G7" s="161"/>
      <c r="H7" s="161"/>
      <c r="I7" s="161"/>
      <c r="J7" s="161"/>
      <c r="K7" s="160"/>
      <c r="L7" s="159"/>
      <c r="M7" s="85"/>
    </row>
    <row r="8" spans="1:13" ht="32.25" customHeight="1">
      <c r="A8" s="156" t="str">
        <f t="shared" si="0"/>
        <v/>
      </c>
      <c r="B8" s="160"/>
      <c r="C8" s="160"/>
      <c r="D8" s="160"/>
      <c r="E8" s="160"/>
      <c r="F8" s="162"/>
      <c r="G8" s="161"/>
      <c r="H8" s="161"/>
      <c r="I8" s="161"/>
      <c r="J8" s="161"/>
      <c r="K8" s="160"/>
      <c r="L8" s="159"/>
      <c r="M8" s="85"/>
    </row>
    <row r="9" spans="1:13" ht="32.25" customHeight="1">
      <c r="A9" s="156" t="str">
        <f t="shared" si="0"/>
        <v/>
      </c>
      <c r="B9" s="160"/>
      <c r="C9" s="160"/>
      <c r="D9" s="160"/>
      <c r="E9" s="160"/>
      <c r="F9" s="162"/>
      <c r="G9" s="161"/>
      <c r="H9" s="161"/>
      <c r="I9" s="161"/>
      <c r="J9" s="161"/>
      <c r="K9" s="160"/>
      <c r="L9" s="159"/>
      <c r="M9" s="85"/>
    </row>
    <row r="10" spans="1:13" ht="32.25" customHeight="1">
      <c r="A10" s="156" t="str">
        <f t="shared" si="0"/>
        <v/>
      </c>
      <c r="B10" s="160"/>
      <c r="C10" s="160"/>
      <c r="D10" s="160"/>
      <c r="E10" s="160"/>
      <c r="F10" s="162"/>
      <c r="G10" s="161"/>
      <c r="H10" s="161"/>
      <c r="I10" s="161"/>
      <c r="J10" s="161"/>
      <c r="K10" s="160"/>
      <c r="L10" s="159"/>
      <c r="M10" s="85"/>
    </row>
    <row r="11" spans="1:13" ht="32.25" customHeight="1">
      <c r="A11" s="156" t="str">
        <f t="shared" si="0"/>
        <v/>
      </c>
      <c r="B11" s="160"/>
      <c r="C11" s="160"/>
      <c r="D11" s="160"/>
      <c r="E11" s="160"/>
      <c r="F11" s="162"/>
      <c r="G11" s="161"/>
      <c r="H11" s="161"/>
      <c r="I11" s="161"/>
      <c r="J11" s="161"/>
      <c r="K11" s="160"/>
      <c r="L11" s="159"/>
      <c r="M11" s="85"/>
    </row>
    <row r="12" spans="1:13" ht="32.25" customHeight="1">
      <c r="A12" s="156" t="str">
        <f t="shared" si="0"/>
        <v/>
      </c>
      <c r="B12" s="160"/>
      <c r="C12" s="160"/>
      <c r="D12" s="160"/>
      <c r="E12" s="160"/>
      <c r="F12" s="162"/>
      <c r="G12" s="161"/>
      <c r="H12" s="161"/>
      <c r="I12" s="161"/>
      <c r="J12" s="161"/>
      <c r="K12" s="160"/>
      <c r="L12" s="159"/>
      <c r="M12" s="85"/>
    </row>
    <row r="13" spans="1:13" ht="32.25" customHeight="1">
      <c r="A13" s="156" t="str">
        <f t="shared" si="0"/>
        <v/>
      </c>
      <c r="B13" s="160"/>
      <c r="C13" s="160"/>
      <c r="D13" s="160"/>
      <c r="E13" s="160"/>
      <c r="F13" s="162"/>
      <c r="G13" s="161"/>
      <c r="H13" s="161"/>
      <c r="I13" s="161"/>
      <c r="J13" s="161"/>
      <c r="K13" s="160"/>
      <c r="L13" s="159"/>
      <c r="M13" s="85"/>
    </row>
    <row r="14" spans="1:13" ht="32.25" customHeight="1">
      <c r="A14" s="156" t="str">
        <f t="shared" si="0"/>
        <v/>
      </c>
      <c r="B14" s="160"/>
      <c r="C14" s="160"/>
      <c r="D14" s="160"/>
      <c r="E14" s="160"/>
      <c r="F14" s="160"/>
      <c r="G14" s="160"/>
      <c r="H14" s="160"/>
      <c r="I14" s="160"/>
      <c r="J14" s="160"/>
      <c r="K14" s="160"/>
      <c r="L14" s="159"/>
      <c r="M14" s="85"/>
    </row>
    <row r="15" spans="1:13" ht="30.75" customHeight="1">
      <c r="A15" s="355" t="s">
        <v>5916</v>
      </c>
      <c r="B15" s="355"/>
      <c r="C15" s="355"/>
      <c r="D15" s="355"/>
      <c r="E15" s="355"/>
      <c r="F15" s="355"/>
      <c r="G15" s="355"/>
      <c r="H15" s="355"/>
      <c r="I15" s="355"/>
      <c r="J15" s="355"/>
      <c r="K15" s="355"/>
      <c r="L15" s="147"/>
      <c r="M15" s="158"/>
    </row>
    <row r="16" spans="1:13" ht="39.75" customHeight="1">
      <c r="A16" s="332" t="s">
        <v>5645</v>
      </c>
      <c r="B16" s="332"/>
      <c r="C16" s="332"/>
      <c r="D16" s="332"/>
      <c r="E16" s="332"/>
      <c r="F16" s="332"/>
      <c r="G16" s="332"/>
      <c r="H16" s="332"/>
      <c r="I16" s="332"/>
      <c r="J16" s="332"/>
      <c r="K16" s="332"/>
      <c r="L16" s="157"/>
    </row>
    <row r="17" spans="1:13">
      <c r="A17" s="84"/>
    </row>
    <row r="18" spans="1:13" ht="26.25" customHeight="1">
      <c r="C18" s="86"/>
      <c r="E18" s="351" t="s">
        <v>4</v>
      </c>
      <c r="F18" s="351"/>
      <c r="G18" s="352">
        <f>保健所届出!U6</f>
        <v>0</v>
      </c>
      <c r="H18" s="353"/>
      <c r="I18" s="353"/>
      <c r="J18" s="353"/>
      <c r="K18" s="354"/>
      <c r="L18" s="164"/>
    </row>
    <row r="19" spans="1:13" ht="43.5" customHeight="1">
      <c r="A19" s="156" t="s">
        <v>5646</v>
      </c>
      <c r="B19" s="156" t="s">
        <v>5647</v>
      </c>
      <c r="C19" s="156" t="s">
        <v>5648</v>
      </c>
      <c r="D19" s="156" t="s">
        <v>5649</v>
      </c>
      <c r="E19" s="156" t="s">
        <v>5650</v>
      </c>
      <c r="F19" s="87" t="s">
        <v>25</v>
      </c>
      <c r="G19" s="87" t="s">
        <v>5651</v>
      </c>
      <c r="H19" s="87" t="s">
        <v>5652</v>
      </c>
      <c r="I19" s="87" t="s">
        <v>5557</v>
      </c>
      <c r="J19" s="87" t="s">
        <v>5653</v>
      </c>
      <c r="K19" s="87" t="s">
        <v>5917</v>
      </c>
      <c r="L19" s="163"/>
      <c r="M19" s="85"/>
    </row>
    <row r="20" spans="1:13" ht="32.25" customHeight="1">
      <c r="A20" s="156" t="str">
        <f t="shared" ref="A20:A29" si="1">IF(COUNTA(B20)&gt;0,ROW()-4,"")</f>
        <v/>
      </c>
      <c r="B20" s="160"/>
      <c r="C20" s="160"/>
      <c r="D20" s="160"/>
      <c r="E20" s="160"/>
      <c r="F20" s="162"/>
      <c r="G20" s="161"/>
      <c r="H20" s="161"/>
      <c r="I20" s="161"/>
      <c r="J20" s="161"/>
      <c r="K20" s="160"/>
      <c r="L20" s="159"/>
      <c r="M20" s="85"/>
    </row>
    <row r="21" spans="1:13" ht="32.25" customHeight="1">
      <c r="A21" s="156" t="str">
        <f t="shared" si="1"/>
        <v/>
      </c>
      <c r="B21" s="160"/>
      <c r="C21" s="160"/>
      <c r="D21" s="160"/>
      <c r="E21" s="160"/>
      <c r="F21" s="162"/>
      <c r="G21" s="161"/>
      <c r="H21" s="161"/>
      <c r="I21" s="161"/>
      <c r="J21" s="161"/>
      <c r="K21" s="160"/>
      <c r="L21" s="159"/>
      <c r="M21" s="85"/>
    </row>
    <row r="22" spans="1:13" ht="32.25" customHeight="1">
      <c r="A22" s="156" t="str">
        <f t="shared" si="1"/>
        <v/>
      </c>
      <c r="B22" s="160"/>
      <c r="C22" s="160"/>
      <c r="D22" s="160"/>
      <c r="E22" s="160"/>
      <c r="F22" s="162"/>
      <c r="G22" s="161"/>
      <c r="H22" s="161"/>
      <c r="I22" s="161"/>
      <c r="J22" s="161"/>
      <c r="K22" s="160"/>
      <c r="L22" s="159"/>
      <c r="M22" s="85"/>
    </row>
    <row r="23" spans="1:13" ht="32.25" customHeight="1">
      <c r="A23" s="156" t="str">
        <f t="shared" si="1"/>
        <v/>
      </c>
      <c r="B23" s="160"/>
      <c r="C23" s="160"/>
      <c r="D23" s="160"/>
      <c r="E23" s="160"/>
      <c r="F23" s="162"/>
      <c r="G23" s="161"/>
      <c r="H23" s="161"/>
      <c r="I23" s="161"/>
      <c r="J23" s="161"/>
      <c r="K23" s="160"/>
      <c r="L23" s="159"/>
      <c r="M23" s="85"/>
    </row>
    <row r="24" spans="1:13" ht="32.25" customHeight="1">
      <c r="A24" s="156" t="str">
        <f t="shared" si="1"/>
        <v/>
      </c>
      <c r="B24" s="160"/>
      <c r="C24" s="160"/>
      <c r="D24" s="160"/>
      <c r="E24" s="160"/>
      <c r="F24" s="162"/>
      <c r="G24" s="161"/>
      <c r="H24" s="161"/>
      <c r="I24" s="161"/>
      <c r="J24" s="161"/>
      <c r="K24" s="160"/>
      <c r="L24" s="159"/>
      <c r="M24" s="85"/>
    </row>
    <row r="25" spans="1:13" ht="32.25" customHeight="1">
      <c r="A25" s="156" t="str">
        <f t="shared" si="1"/>
        <v/>
      </c>
      <c r="B25" s="160"/>
      <c r="C25" s="160"/>
      <c r="D25" s="160"/>
      <c r="E25" s="160"/>
      <c r="F25" s="162"/>
      <c r="G25" s="161"/>
      <c r="H25" s="161"/>
      <c r="I25" s="161"/>
      <c r="J25" s="161"/>
      <c r="K25" s="160"/>
      <c r="L25" s="159"/>
      <c r="M25" s="85"/>
    </row>
    <row r="26" spans="1:13" ht="32.25" customHeight="1">
      <c r="A26" s="156" t="str">
        <f t="shared" si="1"/>
        <v/>
      </c>
      <c r="B26" s="160"/>
      <c r="C26" s="160"/>
      <c r="D26" s="160"/>
      <c r="E26" s="160"/>
      <c r="F26" s="162"/>
      <c r="G26" s="161"/>
      <c r="H26" s="161"/>
      <c r="I26" s="161"/>
      <c r="J26" s="161"/>
      <c r="K26" s="160"/>
      <c r="L26" s="159"/>
      <c r="M26" s="85"/>
    </row>
    <row r="27" spans="1:13" ht="32.25" customHeight="1">
      <c r="A27" s="156" t="str">
        <f t="shared" si="1"/>
        <v/>
      </c>
      <c r="B27" s="160"/>
      <c r="C27" s="160"/>
      <c r="D27" s="160"/>
      <c r="E27" s="160"/>
      <c r="F27" s="162"/>
      <c r="G27" s="161"/>
      <c r="H27" s="161"/>
      <c r="I27" s="161"/>
      <c r="J27" s="161"/>
      <c r="K27" s="160"/>
      <c r="L27" s="159"/>
      <c r="M27" s="85"/>
    </row>
    <row r="28" spans="1:13" ht="32.25" customHeight="1">
      <c r="A28" s="156" t="str">
        <f t="shared" si="1"/>
        <v/>
      </c>
      <c r="B28" s="160"/>
      <c r="C28" s="160"/>
      <c r="D28" s="160"/>
      <c r="E28" s="160"/>
      <c r="F28" s="162"/>
      <c r="G28" s="161"/>
      <c r="H28" s="161"/>
      <c r="I28" s="161"/>
      <c r="J28" s="161"/>
      <c r="K28" s="160"/>
      <c r="L28" s="159"/>
      <c r="M28" s="85"/>
    </row>
    <row r="29" spans="1:13" ht="32.25" customHeight="1">
      <c r="A29" s="156" t="str">
        <f t="shared" si="1"/>
        <v/>
      </c>
      <c r="B29" s="160"/>
      <c r="C29" s="160"/>
      <c r="D29" s="160"/>
      <c r="E29" s="160"/>
      <c r="F29" s="160"/>
      <c r="G29" s="160"/>
      <c r="H29" s="160"/>
      <c r="I29" s="160"/>
      <c r="J29" s="160"/>
      <c r="K29" s="160"/>
      <c r="L29" s="159"/>
      <c r="M29" s="85"/>
    </row>
    <row r="30" spans="1:13" ht="30.75" customHeight="1">
      <c r="A30" s="355" t="s">
        <v>5916</v>
      </c>
      <c r="B30" s="355"/>
      <c r="C30" s="355"/>
      <c r="D30" s="355"/>
      <c r="E30" s="355"/>
      <c r="F30" s="355"/>
      <c r="G30" s="355"/>
      <c r="H30" s="355"/>
      <c r="I30" s="355"/>
      <c r="J30" s="355"/>
      <c r="K30" s="355"/>
      <c r="L30" s="147"/>
      <c r="M30" s="158"/>
    </row>
    <row r="31" spans="1:13" ht="39.75" customHeight="1">
      <c r="A31" s="332" t="s">
        <v>5645</v>
      </c>
      <c r="B31" s="332"/>
      <c r="C31" s="332"/>
      <c r="D31" s="332"/>
      <c r="E31" s="332"/>
      <c r="F31" s="332"/>
      <c r="G31" s="332"/>
      <c r="H31" s="332"/>
      <c r="I31" s="332"/>
      <c r="J31" s="332"/>
      <c r="K31" s="332"/>
      <c r="L31" s="157"/>
    </row>
    <row r="32" spans="1:13">
      <c r="A32" s="84"/>
    </row>
    <row r="33" spans="1:13" ht="26.25" customHeight="1">
      <c r="C33" s="86"/>
      <c r="E33" s="351" t="s">
        <v>4</v>
      </c>
      <c r="F33" s="351"/>
      <c r="G33" s="352">
        <f>保健所届出!U6</f>
        <v>0</v>
      </c>
      <c r="H33" s="353"/>
      <c r="I33" s="353"/>
      <c r="J33" s="353"/>
      <c r="K33" s="354"/>
      <c r="L33" s="164"/>
    </row>
    <row r="34" spans="1:13" ht="43.5" customHeight="1">
      <c r="A34" s="156" t="s">
        <v>5646</v>
      </c>
      <c r="B34" s="156" t="s">
        <v>5647</v>
      </c>
      <c r="C34" s="156" t="s">
        <v>5648</v>
      </c>
      <c r="D34" s="156" t="s">
        <v>5649</v>
      </c>
      <c r="E34" s="156" t="s">
        <v>5650</v>
      </c>
      <c r="F34" s="87" t="s">
        <v>25</v>
      </c>
      <c r="G34" s="87" t="s">
        <v>5651</v>
      </c>
      <c r="H34" s="87" t="s">
        <v>5652</v>
      </c>
      <c r="I34" s="87" t="s">
        <v>5557</v>
      </c>
      <c r="J34" s="87" t="s">
        <v>5653</v>
      </c>
      <c r="K34" s="87" t="s">
        <v>5917</v>
      </c>
      <c r="L34" s="163"/>
      <c r="M34" s="85"/>
    </row>
    <row r="35" spans="1:13" ht="32.25" customHeight="1">
      <c r="A35" s="156" t="str">
        <f t="shared" ref="A35:A44" si="2">IF(COUNTA(B35)&gt;0,ROW()-4,"")</f>
        <v/>
      </c>
      <c r="B35" s="160"/>
      <c r="C35" s="160"/>
      <c r="D35" s="160"/>
      <c r="E35" s="160"/>
      <c r="F35" s="162"/>
      <c r="G35" s="161"/>
      <c r="H35" s="161"/>
      <c r="I35" s="161"/>
      <c r="J35" s="161"/>
      <c r="K35" s="160"/>
      <c r="L35" s="159"/>
      <c r="M35" s="85"/>
    </row>
    <row r="36" spans="1:13" ht="32.25" customHeight="1">
      <c r="A36" s="156" t="str">
        <f t="shared" si="2"/>
        <v/>
      </c>
      <c r="B36" s="160"/>
      <c r="C36" s="160"/>
      <c r="D36" s="160"/>
      <c r="E36" s="160"/>
      <c r="F36" s="162"/>
      <c r="G36" s="161"/>
      <c r="H36" s="161"/>
      <c r="I36" s="161"/>
      <c r="J36" s="161"/>
      <c r="K36" s="160"/>
      <c r="L36" s="159"/>
      <c r="M36" s="85"/>
    </row>
    <row r="37" spans="1:13" ht="32.25" customHeight="1">
      <c r="A37" s="156" t="str">
        <f t="shared" si="2"/>
        <v/>
      </c>
      <c r="B37" s="160"/>
      <c r="C37" s="160"/>
      <c r="D37" s="160"/>
      <c r="E37" s="160"/>
      <c r="F37" s="162"/>
      <c r="G37" s="161"/>
      <c r="H37" s="161"/>
      <c r="I37" s="161"/>
      <c r="J37" s="161"/>
      <c r="K37" s="160"/>
      <c r="L37" s="159"/>
      <c r="M37" s="85"/>
    </row>
    <row r="38" spans="1:13" ht="32.25" customHeight="1">
      <c r="A38" s="156" t="str">
        <f t="shared" si="2"/>
        <v/>
      </c>
      <c r="B38" s="160"/>
      <c r="C38" s="160"/>
      <c r="D38" s="160"/>
      <c r="E38" s="160"/>
      <c r="F38" s="162"/>
      <c r="G38" s="161"/>
      <c r="H38" s="161"/>
      <c r="I38" s="161"/>
      <c r="J38" s="161"/>
      <c r="K38" s="160"/>
      <c r="L38" s="159"/>
      <c r="M38" s="85"/>
    </row>
    <row r="39" spans="1:13" ht="32.25" customHeight="1">
      <c r="A39" s="156" t="str">
        <f t="shared" si="2"/>
        <v/>
      </c>
      <c r="B39" s="160"/>
      <c r="C39" s="160"/>
      <c r="D39" s="160"/>
      <c r="E39" s="160"/>
      <c r="F39" s="162"/>
      <c r="G39" s="161"/>
      <c r="H39" s="161"/>
      <c r="I39" s="161"/>
      <c r="J39" s="161"/>
      <c r="K39" s="160"/>
      <c r="L39" s="159"/>
      <c r="M39" s="85"/>
    </row>
    <row r="40" spans="1:13" ht="32.25" customHeight="1">
      <c r="A40" s="156" t="str">
        <f t="shared" si="2"/>
        <v/>
      </c>
      <c r="B40" s="160"/>
      <c r="C40" s="160"/>
      <c r="D40" s="160"/>
      <c r="E40" s="160"/>
      <c r="F40" s="162"/>
      <c r="G40" s="161"/>
      <c r="H40" s="161"/>
      <c r="I40" s="161"/>
      <c r="J40" s="161"/>
      <c r="K40" s="160"/>
      <c r="L40" s="159"/>
      <c r="M40" s="85"/>
    </row>
    <row r="41" spans="1:13" ht="32.25" customHeight="1">
      <c r="A41" s="156" t="str">
        <f t="shared" si="2"/>
        <v/>
      </c>
      <c r="B41" s="160"/>
      <c r="C41" s="160"/>
      <c r="D41" s="160"/>
      <c r="E41" s="160"/>
      <c r="F41" s="162"/>
      <c r="G41" s="161"/>
      <c r="H41" s="161"/>
      <c r="I41" s="161"/>
      <c r="J41" s="161"/>
      <c r="K41" s="160"/>
      <c r="L41" s="159"/>
      <c r="M41" s="85"/>
    </row>
    <row r="42" spans="1:13" ht="32.25" customHeight="1">
      <c r="A42" s="156" t="str">
        <f t="shared" si="2"/>
        <v/>
      </c>
      <c r="B42" s="160"/>
      <c r="C42" s="160"/>
      <c r="D42" s="160"/>
      <c r="E42" s="160"/>
      <c r="F42" s="162"/>
      <c r="G42" s="161"/>
      <c r="H42" s="161"/>
      <c r="I42" s="161"/>
      <c r="J42" s="161"/>
      <c r="K42" s="160"/>
      <c r="L42" s="159"/>
      <c r="M42" s="85"/>
    </row>
    <row r="43" spans="1:13" ht="32.25" customHeight="1">
      <c r="A43" s="156" t="str">
        <f t="shared" si="2"/>
        <v/>
      </c>
      <c r="B43" s="160"/>
      <c r="C43" s="160"/>
      <c r="D43" s="160"/>
      <c r="E43" s="160"/>
      <c r="F43" s="162"/>
      <c r="G43" s="161"/>
      <c r="H43" s="161"/>
      <c r="I43" s="161"/>
      <c r="J43" s="161"/>
      <c r="K43" s="160"/>
      <c r="L43" s="159"/>
      <c r="M43" s="85"/>
    </row>
    <row r="44" spans="1:13" ht="32.25" customHeight="1">
      <c r="A44" s="156" t="str">
        <f t="shared" si="2"/>
        <v/>
      </c>
      <c r="B44" s="160"/>
      <c r="C44" s="160"/>
      <c r="D44" s="160"/>
      <c r="E44" s="160"/>
      <c r="F44" s="160"/>
      <c r="G44" s="160"/>
      <c r="H44" s="160"/>
      <c r="I44" s="160"/>
      <c r="J44" s="160"/>
      <c r="K44" s="160"/>
      <c r="L44" s="159"/>
      <c r="M44" s="85"/>
    </row>
    <row r="45" spans="1:13" ht="30.75" customHeight="1">
      <c r="A45" s="355" t="s">
        <v>5916</v>
      </c>
      <c r="B45" s="355"/>
      <c r="C45" s="355"/>
      <c r="D45" s="355"/>
      <c r="E45" s="355"/>
      <c r="F45" s="355"/>
      <c r="G45" s="355"/>
      <c r="H45" s="355"/>
      <c r="I45" s="355"/>
      <c r="J45" s="355"/>
      <c r="K45" s="355"/>
      <c r="L45" s="147"/>
      <c r="M45" s="158"/>
    </row>
    <row r="46" spans="1:13" ht="39.75" customHeight="1">
      <c r="A46" s="332" t="s">
        <v>5645</v>
      </c>
      <c r="B46" s="332"/>
      <c r="C46" s="332"/>
      <c r="D46" s="332"/>
      <c r="E46" s="332"/>
      <c r="F46" s="332"/>
      <c r="G46" s="332"/>
      <c r="H46" s="332"/>
      <c r="I46" s="332"/>
      <c r="J46" s="332"/>
      <c r="K46" s="332"/>
      <c r="L46" s="157"/>
    </row>
    <row r="47" spans="1:13">
      <c r="A47" s="84"/>
    </row>
    <row r="48" spans="1:13" ht="26.25" customHeight="1">
      <c r="C48" s="86"/>
      <c r="E48" s="351" t="s">
        <v>4</v>
      </c>
      <c r="F48" s="351"/>
      <c r="G48" s="352">
        <f>保健所届出!U6</f>
        <v>0</v>
      </c>
      <c r="H48" s="353"/>
      <c r="I48" s="353"/>
      <c r="J48" s="353"/>
      <c r="K48" s="354"/>
      <c r="L48" s="164"/>
    </row>
    <row r="49" spans="1:13" ht="43.5" customHeight="1">
      <c r="A49" s="156" t="s">
        <v>5646</v>
      </c>
      <c r="B49" s="156" t="s">
        <v>5647</v>
      </c>
      <c r="C49" s="156" t="s">
        <v>5648</v>
      </c>
      <c r="D49" s="156" t="s">
        <v>5649</v>
      </c>
      <c r="E49" s="156" t="s">
        <v>5650</v>
      </c>
      <c r="F49" s="87" t="s">
        <v>25</v>
      </c>
      <c r="G49" s="87" t="s">
        <v>5651</v>
      </c>
      <c r="H49" s="87" t="s">
        <v>5652</v>
      </c>
      <c r="I49" s="87" t="s">
        <v>5557</v>
      </c>
      <c r="J49" s="87" t="s">
        <v>5653</v>
      </c>
      <c r="K49" s="87" t="s">
        <v>5917</v>
      </c>
      <c r="L49" s="163"/>
      <c r="M49" s="85"/>
    </row>
    <row r="50" spans="1:13" ht="32.25" customHeight="1">
      <c r="A50" s="156" t="str">
        <f t="shared" ref="A50:A59" si="3">IF(COUNTA(B50)&gt;0,ROW()-4,"")</f>
        <v/>
      </c>
      <c r="B50" s="160"/>
      <c r="C50" s="160"/>
      <c r="D50" s="160"/>
      <c r="E50" s="160"/>
      <c r="F50" s="162"/>
      <c r="G50" s="161"/>
      <c r="H50" s="161"/>
      <c r="I50" s="161"/>
      <c r="J50" s="161"/>
      <c r="K50" s="160"/>
      <c r="L50" s="159"/>
      <c r="M50" s="85"/>
    </row>
    <row r="51" spans="1:13" ht="32.25" customHeight="1">
      <c r="A51" s="156" t="str">
        <f t="shared" si="3"/>
        <v/>
      </c>
      <c r="B51" s="160"/>
      <c r="C51" s="160"/>
      <c r="D51" s="160"/>
      <c r="E51" s="160"/>
      <c r="F51" s="162"/>
      <c r="G51" s="161"/>
      <c r="H51" s="161"/>
      <c r="I51" s="161"/>
      <c r="J51" s="161"/>
      <c r="K51" s="160"/>
      <c r="L51" s="159"/>
      <c r="M51" s="85"/>
    </row>
    <row r="52" spans="1:13" ht="32.25" customHeight="1">
      <c r="A52" s="156" t="str">
        <f t="shared" si="3"/>
        <v/>
      </c>
      <c r="B52" s="160"/>
      <c r="C52" s="160"/>
      <c r="D52" s="160"/>
      <c r="E52" s="160"/>
      <c r="F52" s="162"/>
      <c r="G52" s="161"/>
      <c r="H52" s="161"/>
      <c r="I52" s="161"/>
      <c r="J52" s="161"/>
      <c r="K52" s="160"/>
      <c r="L52" s="159"/>
      <c r="M52" s="85"/>
    </row>
    <row r="53" spans="1:13" ht="32.25" customHeight="1">
      <c r="A53" s="156" t="str">
        <f t="shared" si="3"/>
        <v/>
      </c>
      <c r="B53" s="160"/>
      <c r="C53" s="160"/>
      <c r="D53" s="160"/>
      <c r="E53" s="160"/>
      <c r="F53" s="162"/>
      <c r="G53" s="161"/>
      <c r="H53" s="161"/>
      <c r="I53" s="161"/>
      <c r="J53" s="161"/>
      <c r="K53" s="160"/>
      <c r="L53" s="159"/>
      <c r="M53" s="85"/>
    </row>
    <row r="54" spans="1:13" ht="32.25" customHeight="1">
      <c r="A54" s="156" t="str">
        <f t="shared" si="3"/>
        <v/>
      </c>
      <c r="B54" s="160"/>
      <c r="C54" s="160"/>
      <c r="D54" s="160"/>
      <c r="E54" s="160"/>
      <c r="F54" s="162"/>
      <c r="G54" s="161"/>
      <c r="H54" s="161"/>
      <c r="I54" s="161"/>
      <c r="J54" s="161"/>
      <c r="K54" s="160"/>
      <c r="L54" s="159"/>
      <c r="M54" s="85"/>
    </row>
    <row r="55" spans="1:13" ht="32.25" customHeight="1">
      <c r="A55" s="156" t="str">
        <f t="shared" si="3"/>
        <v/>
      </c>
      <c r="B55" s="160"/>
      <c r="C55" s="160"/>
      <c r="D55" s="160"/>
      <c r="E55" s="160"/>
      <c r="F55" s="162"/>
      <c r="G55" s="161"/>
      <c r="H55" s="161"/>
      <c r="I55" s="161"/>
      <c r="J55" s="161"/>
      <c r="K55" s="160"/>
      <c r="L55" s="159"/>
      <c r="M55" s="85"/>
    </row>
    <row r="56" spans="1:13" ht="32.25" customHeight="1">
      <c r="A56" s="156" t="str">
        <f t="shared" si="3"/>
        <v/>
      </c>
      <c r="B56" s="160"/>
      <c r="C56" s="160"/>
      <c r="D56" s="160"/>
      <c r="E56" s="160"/>
      <c r="F56" s="162"/>
      <c r="G56" s="161"/>
      <c r="H56" s="161"/>
      <c r="I56" s="161"/>
      <c r="J56" s="161"/>
      <c r="K56" s="160"/>
      <c r="L56" s="159"/>
      <c r="M56" s="85"/>
    </row>
    <row r="57" spans="1:13" ht="32.25" customHeight="1">
      <c r="A57" s="156" t="str">
        <f t="shared" si="3"/>
        <v/>
      </c>
      <c r="B57" s="160"/>
      <c r="C57" s="160"/>
      <c r="D57" s="160"/>
      <c r="E57" s="160"/>
      <c r="F57" s="162"/>
      <c r="G57" s="161"/>
      <c r="H57" s="161"/>
      <c r="I57" s="161"/>
      <c r="J57" s="161"/>
      <c r="K57" s="160"/>
      <c r="L57" s="159"/>
      <c r="M57" s="85"/>
    </row>
    <row r="58" spans="1:13" ht="32.25" customHeight="1">
      <c r="A58" s="156" t="str">
        <f t="shared" si="3"/>
        <v/>
      </c>
      <c r="B58" s="160"/>
      <c r="C58" s="160"/>
      <c r="D58" s="160"/>
      <c r="E58" s="160"/>
      <c r="F58" s="162"/>
      <c r="G58" s="161"/>
      <c r="H58" s="161"/>
      <c r="I58" s="161"/>
      <c r="J58" s="161"/>
      <c r="K58" s="160"/>
      <c r="L58" s="159"/>
      <c r="M58" s="85"/>
    </row>
    <row r="59" spans="1:13" ht="32.25" customHeight="1">
      <c r="A59" s="156" t="str">
        <f t="shared" si="3"/>
        <v/>
      </c>
      <c r="B59" s="160"/>
      <c r="C59" s="160"/>
      <c r="D59" s="160"/>
      <c r="E59" s="160"/>
      <c r="F59" s="160"/>
      <c r="G59" s="160"/>
      <c r="H59" s="160"/>
      <c r="I59" s="160"/>
      <c r="J59" s="160"/>
      <c r="K59" s="160"/>
      <c r="L59" s="159"/>
      <c r="M59" s="85"/>
    </row>
    <row r="60" spans="1:13" ht="30.75" customHeight="1">
      <c r="A60" s="355" t="s">
        <v>5916</v>
      </c>
      <c r="B60" s="355"/>
      <c r="C60" s="355"/>
      <c r="D60" s="355"/>
      <c r="E60" s="355"/>
      <c r="F60" s="355"/>
      <c r="G60" s="355"/>
      <c r="H60" s="355"/>
      <c r="I60" s="355"/>
      <c r="J60" s="355"/>
      <c r="K60" s="355"/>
      <c r="L60" s="147"/>
      <c r="M60" s="158"/>
    </row>
    <row r="61" spans="1:13" ht="39.75" customHeight="1">
      <c r="A61" s="332" t="s">
        <v>5645</v>
      </c>
      <c r="B61" s="332"/>
      <c r="C61" s="332"/>
      <c r="D61" s="332"/>
      <c r="E61" s="332"/>
      <c r="F61" s="332"/>
      <c r="G61" s="332"/>
      <c r="H61" s="332"/>
      <c r="I61" s="332"/>
      <c r="J61" s="332"/>
      <c r="K61" s="332"/>
      <c r="L61" s="157"/>
    </row>
    <row r="62" spans="1:13">
      <c r="A62" s="84"/>
    </row>
    <row r="63" spans="1:13" ht="26.25" customHeight="1">
      <c r="C63" s="86"/>
      <c r="E63" s="351" t="s">
        <v>4</v>
      </c>
      <c r="F63" s="351"/>
      <c r="G63" s="352">
        <f>保健所届出!U6</f>
        <v>0</v>
      </c>
      <c r="H63" s="353"/>
      <c r="I63" s="353"/>
      <c r="J63" s="353"/>
      <c r="K63" s="354"/>
      <c r="L63" s="164"/>
    </row>
    <row r="64" spans="1:13" ht="43.5" customHeight="1">
      <c r="A64" s="156" t="s">
        <v>5646</v>
      </c>
      <c r="B64" s="156" t="s">
        <v>5647</v>
      </c>
      <c r="C64" s="156" t="s">
        <v>5648</v>
      </c>
      <c r="D64" s="156" t="s">
        <v>5649</v>
      </c>
      <c r="E64" s="156" t="s">
        <v>5650</v>
      </c>
      <c r="F64" s="87" t="s">
        <v>25</v>
      </c>
      <c r="G64" s="87" t="s">
        <v>5651</v>
      </c>
      <c r="H64" s="87" t="s">
        <v>5652</v>
      </c>
      <c r="I64" s="87" t="s">
        <v>5557</v>
      </c>
      <c r="J64" s="87" t="s">
        <v>5653</v>
      </c>
      <c r="K64" s="87" t="s">
        <v>5917</v>
      </c>
      <c r="L64" s="163"/>
      <c r="M64" s="85"/>
    </row>
    <row r="65" spans="1:13" ht="32.25" customHeight="1">
      <c r="A65" s="156" t="str">
        <f t="shared" ref="A65:A74" si="4">IF(COUNTA(B65)&gt;0,ROW()-4,"")</f>
        <v/>
      </c>
      <c r="B65" s="160"/>
      <c r="C65" s="160"/>
      <c r="D65" s="160"/>
      <c r="E65" s="160"/>
      <c r="F65" s="162"/>
      <c r="G65" s="161"/>
      <c r="H65" s="161"/>
      <c r="I65" s="161"/>
      <c r="J65" s="161"/>
      <c r="K65" s="160"/>
      <c r="L65" s="159"/>
      <c r="M65" s="85"/>
    </row>
    <row r="66" spans="1:13" ht="32.25" customHeight="1">
      <c r="A66" s="156" t="str">
        <f t="shared" si="4"/>
        <v/>
      </c>
      <c r="B66" s="160"/>
      <c r="C66" s="160"/>
      <c r="D66" s="160"/>
      <c r="E66" s="160"/>
      <c r="F66" s="162"/>
      <c r="G66" s="161"/>
      <c r="H66" s="161"/>
      <c r="I66" s="161"/>
      <c r="J66" s="161"/>
      <c r="K66" s="160"/>
      <c r="L66" s="159"/>
      <c r="M66" s="85"/>
    </row>
    <row r="67" spans="1:13" ht="32.25" customHeight="1">
      <c r="A67" s="156" t="str">
        <f t="shared" si="4"/>
        <v/>
      </c>
      <c r="B67" s="160"/>
      <c r="C67" s="160"/>
      <c r="D67" s="160"/>
      <c r="E67" s="160"/>
      <c r="F67" s="162"/>
      <c r="G67" s="161"/>
      <c r="H67" s="161"/>
      <c r="I67" s="161"/>
      <c r="J67" s="161"/>
      <c r="K67" s="160"/>
      <c r="L67" s="159"/>
      <c r="M67" s="85"/>
    </row>
    <row r="68" spans="1:13" ht="32.25" customHeight="1">
      <c r="A68" s="156" t="str">
        <f t="shared" si="4"/>
        <v/>
      </c>
      <c r="B68" s="160"/>
      <c r="C68" s="160"/>
      <c r="D68" s="160"/>
      <c r="E68" s="160"/>
      <c r="F68" s="162"/>
      <c r="G68" s="161"/>
      <c r="H68" s="161"/>
      <c r="I68" s="161"/>
      <c r="J68" s="161"/>
      <c r="K68" s="160"/>
      <c r="L68" s="159"/>
      <c r="M68" s="85"/>
    </row>
    <row r="69" spans="1:13" ht="32.25" customHeight="1">
      <c r="A69" s="156" t="str">
        <f t="shared" si="4"/>
        <v/>
      </c>
      <c r="B69" s="160"/>
      <c r="C69" s="160"/>
      <c r="D69" s="160"/>
      <c r="E69" s="160"/>
      <c r="F69" s="162"/>
      <c r="G69" s="161"/>
      <c r="H69" s="161"/>
      <c r="I69" s="161"/>
      <c r="J69" s="161"/>
      <c r="K69" s="160"/>
      <c r="L69" s="159"/>
      <c r="M69" s="85"/>
    </row>
    <row r="70" spans="1:13" ht="32.25" customHeight="1">
      <c r="A70" s="156" t="str">
        <f t="shared" si="4"/>
        <v/>
      </c>
      <c r="B70" s="160"/>
      <c r="C70" s="160"/>
      <c r="D70" s="160"/>
      <c r="E70" s="160"/>
      <c r="F70" s="162"/>
      <c r="G70" s="161"/>
      <c r="H70" s="161"/>
      <c r="I70" s="161"/>
      <c r="J70" s="161"/>
      <c r="K70" s="160"/>
      <c r="L70" s="159"/>
      <c r="M70" s="85"/>
    </row>
    <row r="71" spans="1:13" ht="32.25" customHeight="1">
      <c r="A71" s="156" t="str">
        <f t="shared" si="4"/>
        <v/>
      </c>
      <c r="B71" s="160"/>
      <c r="C71" s="160"/>
      <c r="D71" s="160"/>
      <c r="E71" s="160"/>
      <c r="F71" s="162"/>
      <c r="G71" s="161"/>
      <c r="H71" s="161"/>
      <c r="I71" s="161"/>
      <c r="J71" s="161"/>
      <c r="K71" s="160"/>
      <c r="L71" s="159"/>
      <c r="M71" s="85"/>
    </row>
    <row r="72" spans="1:13" ht="32.25" customHeight="1">
      <c r="A72" s="156" t="str">
        <f t="shared" si="4"/>
        <v/>
      </c>
      <c r="B72" s="160"/>
      <c r="C72" s="160"/>
      <c r="D72" s="160"/>
      <c r="E72" s="160"/>
      <c r="F72" s="162"/>
      <c r="G72" s="161"/>
      <c r="H72" s="161"/>
      <c r="I72" s="161"/>
      <c r="J72" s="161"/>
      <c r="K72" s="160"/>
      <c r="L72" s="159"/>
      <c r="M72" s="85"/>
    </row>
    <row r="73" spans="1:13" ht="32.25" customHeight="1">
      <c r="A73" s="156" t="str">
        <f t="shared" si="4"/>
        <v/>
      </c>
      <c r="B73" s="160"/>
      <c r="C73" s="160"/>
      <c r="D73" s="160"/>
      <c r="E73" s="160"/>
      <c r="F73" s="162"/>
      <c r="G73" s="161"/>
      <c r="H73" s="161"/>
      <c r="I73" s="161"/>
      <c r="J73" s="161"/>
      <c r="K73" s="160"/>
      <c r="L73" s="159"/>
      <c r="M73" s="85"/>
    </row>
    <row r="74" spans="1:13" ht="32.25" customHeight="1">
      <c r="A74" s="156" t="str">
        <f t="shared" si="4"/>
        <v/>
      </c>
      <c r="B74" s="160"/>
      <c r="C74" s="160"/>
      <c r="D74" s="160"/>
      <c r="E74" s="160"/>
      <c r="F74" s="160"/>
      <c r="G74" s="160"/>
      <c r="H74" s="160"/>
      <c r="I74" s="160"/>
      <c r="J74" s="160"/>
      <c r="K74" s="160"/>
      <c r="L74" s="159"/>
      <c r="M74" s="85"/>
    </row>
    <row r="75" spans="1:13" ht="30.75" customHeight="1">
      <c r="A75" s="355" t="s">
        <v>5916</v>
      </c>
      <c r="B75" s="355"/>
      <c r="C75" s="355"/>
      <c r="D75" s="355"/>
      <c r="E75" s="355"/>
      <c r="F75" s="355"/>
      <c r="G75" s="355"/>
      <c r="H75" s="355"/>
      <c r="I75" s="355"/>
      <c r="J75" s="355"/>
      <c r="K75" s="355"/>
      <c r="L75" s="147"/>
      <c r="M75" s="158"/>
    </row>
    <row r="76" spans="1:13" ht="39.75" customHeight="1">
      <c r="A76" s="332" t="s">
        <v>5645</v>
      </c>
      <c r="B76" s="332"/>
      <c r="C76" s="332"/>
      <c r="D76" s="332"/>
      <c r="E76" s="332"/>
      <c r="F76" s="332"/>
      <c r="G76" s="332"/>
      <c r="H76" s="332"/>
      <c r="I76" s="332"/>
      <c r="J76" s="332"/>
      <c r="K76" s="332"/>
      <c r="L76" s="157"/>
    </row>
    <row r="77" spans="1:13">
      <c r="A77" s="84"/>
    </row>
    <row r="78" spans="1:13" ht="26.25" customHeight="1">
      <c r="C78" s="86"/>
      <c r="E78" s="351" t="s">
        <v>4</v>
      </c>
      <c r="F78" s="351"/>
      <c r="G78" s="352">
        <f>保健所届出!U6</f>
        <v>0</v>
      </c>
      <c r="H78" s="353"/>
      <c r="I78" s="353"/>
      <c r="J78" s="353"/>
      <c r="K78" s="354"/>
      <c r="L78" s="164"/>
    </row>
    <row r="79" spans="1:13" ht="43.5" customHeight="1">
      <c r="A79" s="156" t="s">
        <v>5646</v>
      </c>
      <c r="B79" s="156" t="s">
        <v>5647</v>
      </c>
      <c r="C79" s="156" t="s">
        <v>5648</v>
      </c>
      <c r="D79" s="156" t="s">
        <v>5649</v>
      </c>
      <c r="E79" s="156" t="s">
        <v>5650</v>
      </c>
      <c r="F79" s="87" t="s">
        <v>25</v>
      </c>
      <c r="G79" s="87" t="s">
        <v>5651</v>
      </c>
      <c r="H79" s="87" t="s">
        <v>5652</v>
      </c>
      <c r="I79" s="87" t="s">
        <v>5557</v>
      </c>
      <c r="J79" s="87" t="s">
        <v>5653</v>
      </c>
      <c r="K79" s="87" t="s">
        <v>5917</v>
      </c>
      <c r="L79" s="163"/>
      <c r="M79" s="85"/>
    </row>
    <row r="80" spans="1:13" ht="32.25" customHeight="1">
      <c r="A80" s="156" t="str">
        <f t="shared" ref="A80:A89" si="5">IF(COUNTA(B80)&gt;0,ROW()-4,"")</f>
        <v/>
      </c>
      <c r="B80" s="160"/>
      <c r="C80" s="160"/>
      <c r="D80" s="160"/>
      <c r="E80" s="160"/>
      <c r="F80" s="162"/>
      <c r="G80" s="161"/>
      <c r="H80" s="161"/>
      <c r="I80" s="161"/>
      <c r="J80" s="161"/>
      <c r="K80" s="160"/>
      <c r="L80" s="159"/>
      <c r="M80" s="85"/>
    </row>
    <row r="81" spans="1:13" ht="32.25" customHeight="1">
      <c r="A81" s="156" t="str">
        <f t="shared" si="5"/>
        <v/>
      </c>
      <c r="B81" s="160"/>
      <c r="C81" s="160"/>
      <c r="D81" s="160"/>
      <c r="E81" s="160"/>
      <c r="F81" s="162"/>
      <c r="G81" s="161"/>
      <c r="H81" s="161"/>
      <c r="I81" s="161"/>
      <c r="J81" s="161"/>
      <c r="K81" s="160"/>
      <c r="L81" s="159"/>
      <c r="M81" s="85"/>
    </row>
    <row r="82" spans="1:13" ht="32.25" customHeight="1">
      <c r="A82" s="156" t="str">
        <f t="shared" si="5"/>
        <v/>
      </c>
      <c r="B82" s="160"/>
      <c r="C82" s="160"/>
      <c r="D82" s="160"/>
      <c r="E82" s="160"/>
      <c r="F82" s="162"/>
      <c r="G82" s="161"/>
      <c r="H82" s="161"/>
      <c r="I82" s="161"/>
      <c r="J82" s="161"/>
      <c r="K82" s="160"/>
      <c r="L82" s="159"/>
      <c r="M82" s="85"/>
    </row>
    <row r="83" spans="1:13" ht="32.25" customHeight="1">
      <c r="A83" s="156" t="str">
        <f t="shared" si="5"/>
        <v/>
      </c>
      <c r="B83" s="160"/>
      <c r="C83" s="160"/>
      <c r="D83" s="160"/>
      <c r="E83" s="160"/>
      <c r="F83" s="162"/>
      <c r="G83" s="161"/>
      <c r="H83" s="161"/>
      <c r="I83" s="161"/>
      <c r="J83" s="161"/>
      <c r="K83" s="160"/>
      <c r="L83" s="159"/>
      <c r="M83" s="85"/>
    </row>
    <row r="84" spans="1:13" ht="32.25" customHeight="1">
      <c r="A84" s="156" t="str">
        <f t="shared" si="5"/>
        <v/>
      </c>
      <c r="B84" s="160"/>
      <c r="C84" s="160"/>
      <c r="D84" s="160"/>
      <c r="E84" s="160"/>
      <c r="F84" s="162"/>
      <c r="G84" s="161"/>
      <c r="H84" s="161"/>
      <c r="I84" s="161"/>
      <c r="J84" s="161"/>
      <c r="K84" s="160"/>
      <c r="L84" s="159"/>
      <c r="M84" s="85"/>
    </row>
    <row r="85" spans="1:13" ht="32.25" customHeight="1">
      <c r="A85" s="156" t="str">
        <f t="shared" si="5"/>
        <v/>
      </c>
      <c r="B85" s="160"/>
      <c r="C85" s="160"/>
      <c r="D85" s="160"/>
      <c r="E85" s="160"/>
      <c r="F85" s="162"/>
      <c r="G85" s="161"/>
      <c r="H85" s="161"/>
      <c r="I85" s="161"/>
      <c r="J85" s="161"/>
      <c r="K85" s="160"/>
      <c r="L85" s="159"/>
      <c r="M85" s="85"/>
    </row>
    <row r="86" spans="1:13" ht="32.25" customHeight="1">
      <c r="A86" s="156" t="str">
        <f t="shared" si="5"/>
        <v/>
      </c>
      <c r="B86" s="160"/>
      <c r="C86" s="160"/>
      <c r="D86" s="160"/>
      <c r="E86" s="160"/>
      <c r="F86" s="162"/>
      <c r="G86" s="161"/>
      <c r="H86" s="161"/>
      <c r="I86" s="161"/>
      <c r="J86" s="161"/>
      <c r="K86" s="160"/>
      <c r="L86" s="159"/>
      <c r="M86" s="85"/>
    </row>
    <row r="87" spans="1:13" ht="32.25" customHeight="1">
      <c r="A87" s="156" t="str">
        <f t="shared" si="5"/>
        <v/>
      </c>
      <c r="B87" s="160"/>
      <c r="C87" s="160"/>
      <c r="D87" s="160"/>
      <c r="E87" s="160"/>
      <c r="F87" s="162"/>
      <c r="G87" s="161"/>
      <c r="H87" s="161"/>
      <c r="I87" s="161"/>
      <c r="J87" s="161"/>
      <c r="K87" s="160"/>
      <c r="L87" s="159"/>
      <c r="M87" s="85"/>
    </row>
    <row r="88" spans="1:13" ht="32.25" customHeight="1">
      <c r="A88" s="156" t="str">
        <f t="shared" si="5"/>
        <v/>
      </c>
      <c r="B88" s="160"/>
      <c r="C88" s="160"/>
      <c r="D88" s="160"/>
      <c r="E88" s="160"/>
      <c r="F88" s="162"/>
      <c r="G88" s="161"/>
      <c r="H88" s="161"/>
      <c r="I88" s="161"/>
      <c r="J88" s="161"/>
      <c r="K88" s="160"/>
      <c r="L88" s="159"/>
      <c r="M88" s="85"/>
    </row>
    <row r="89" spans="1:13" ht="32.25" customHeight="1">
      <c r="A89" s="156" t="str">
        <f t="shared" si="5"/>
        <v/>
      </c>
      <c r="B89" s="160"/>
      <c r="C89" s="160"/>
      <c r="D89" s="160"/>
      <c r="E89" s="160"/>
      <c r="F89" s="160"/>
      <c r="G89" s="160"/>
      <c r="H89" s="160"/>
      <c r="I89" s="160"/>
      <c r="J89" s="160"/>
      <c r="K89" s="160"/>
      <c r="L89" s="159"/>
      <c r="M89" s="85"/>
    </row>
    <row r="90" spans="1:13" ht="30.75" customHeight="1">
      <c r="A90" s="355" t="s">
        <v>5916</v>
      </c>
      <c r="B90" s="355"/>
      <c r="C90" s="355"/>
      <c r="D90" s="355"/>
      <c r="E90" s="355"/>
      <c r="F90" s="355"/>
      <c r="G90" s="355"/>
      <c r="H90" s="355"/>
      <c r="I90" s="355"/>
      <c r="J90" s="355"/>
      <c r="K90" s="355"/>
      <c r="L90" s="147"/>
      <c r="M90" s="158"/>
    </row>
    <row r="91" spans="1:13" ht="39.75" customHeight="1">
      <c r="A91" s="332" t="s">
        <v>5645</v>
      </c>
      <c r="B91" s="332"/>
      <c r="C91" s="332"/>
      <c r="D91" s="332"/>
      <c r="E91" s="332"/>
      <c r="F91" s="332"/>
      <c r="G91" s="332"/>
      <c r="H91" s="332"/>
      <c r="I91" s="332"/>
      <c r="J91" s="332"/>
      <c r="K91" s="332"/>
      <c r="L91" s="157"/>
    </row>
    <row r="92" spans="1:13">
      <c r="A92" s="84"/>
    </row>
    <row r="93" spans="1:13" ht="26.25" customHeight="1">
      <c r="C93" s="86"/>
      <c r="E93" s="351" t="s">
        <v>4</v>
      </c>
      <c r="F93" s="351"/>
      <c r="G93" s="352">
        <f>保健所届出!U6</f>
        <v>0</v>
      </c>
      <c r="H93" s="353"/>
      <c r="I93" s="353"/>
      <c r="J93" s="353"/>
      <c r="K93" s="354"/>
      <c r="L93" s="164"/>
    </row>
    <row r="94" spans="1:13" ht="43.5" customHeight="1">
      <c r="A94" s="156" t="s">
        <v>5646</v>
      </c>
      <c r="B94" s="156" t="s">
        <v>5647</v>
      </c>
      <c r="C94" s="156" t="s">
        <v>5648</v>
      </c>
      <c r="D94" s="156" t="s">
        <v>5649</v>
      </c>
      <c r="E94" s="156" t="s">
        <v>5650</v>
      </c>
      <c r="F94" s="87" t="s">
        <v>25</v>
      </c>
      <c r="G94" s="87" t="s">
        <v>5651</v>
      </c>
      <c r="H94" s="87" t="s">
        <v>5652</v>
      </c>
      <c r="I94" s="87" t="s">
        <v>5557</v>
      </c>
      <c r="J94" s="87" t="s">
        <v>5653</v>
      </c>
      <c r="K94" s="87" t="s">
        <v>5917</v>
      </c>
      <c r="L94" s="163"/>
      <c r="M94" s="85"/>
    </row>
    <row r="95" spans="1:13" ht="32.25" customHeight="1">
      <c r="A95" s="156" t="str">
        <f t="shared" ref="A95:A104" si="6">IF(COUNTA(B95)&gt;0,ROW()-4,"")</f>
        <v/>
      </c>
      <c r="B95" s="160"/>
      <c r="C95" s="160"/>
      <c r="D95" s="160"/>
      <c r="E95" s="160"/>
      <c r="F95" s="162"/>
      <c r="G95" s="161"/>
      <c r="H95" s="161"/>
      <c r="I95" s="161"/>
      <c r="J95" s="161"/>
      <c r="K95" s="160"/>
      <c r="L95" s="159"/>
      <c r="M95" s="85"/>
    </row>
    <row r="96" spans="1:13" ht="32.25" customHeight="1">
      <c r="A96" s="156" t="str">
        <f t="shared" si="6"/>
        <v/>
      </c>
      <c r="B96" s="160"/>
      <c r="C96" s="160"/>
      <c r="D96" s="160"/>
      <c r="E96" s="160"/>
      <c r="F96" s="162"/>
      <c r="G96" s="161"/>
      <c r="H96" s="161"/>
      <c r="I96" s="161"/>
      <c r="J96" s="161"/>
      <c r="K96" s="160"/>
      <c r="L96" s="159"/>
      <c r="M96" s="85"/>
    </row>
    <row r="97" spans="1:13" ht="32.25" customHeight="1">
      <c r="A97" s="156" t="str">
        <f t="shared" si="6"/>
        <v/>
      </c>
      <c r="B97" s="160"/>
      <c r="C97" s="160"/>
      <c r="D97" s="160"/>
      <c r="E97" s="160"/>
      <c r="F97" s="162"/>
      <c r="G97" s="161"/>
      <c r="H97" s="161"/>
      <c r="I97" s="161"/>
      <c r="J97" s="161"/>
      <c r="K97" s="160"/>
      <c r="L97" s="159"/>
      <c r="M97" s="85"/>
    </row>
    <row r="98" spans="1:13" ht="32.25" customHeight="1">
      <c r="A98" s="156" t="str">
        <f t="shared" si="6"/>
        <v/>
      </c>
      <c r="B98" s="160"/>
      <c r="C98" s="160"/>
      <c r="D98" s="160"/>
      <c r="E98" s="160"/>
      <c r="F98" s="162"/>
      <c r="G98" s="161"/>
      <c r="H98" s="161"/>
      <c r="I98" s="161"/>
      <c r="J98" s="161"/>
      <c r="K98" s="160"/>
      <c r="L98" s="159"/>
      <c r="M98" s="85"/>
    </row>
    <row r="99" spans="1:13" ht="32.25" customHeight="1">
      <c r="A99" s="156" t="str">
        <f t="shared" si="6"/>
        <v/>
      </c>
      <c r="B99" s="160"/>
      <c r="C99" s="160"/>
      <c r="D99" s="160"/>
      <c r="E99" s="160"/>
      <c r="F99" s="162"/>
      <c r="G99" s="161"/>
      <c r="H99" s="161"/>
      <c r="I99" s="161"/>
      <c r="J99" s="161"/>
      <c r="K99" s="160"/>
      <c r="L99" s="159"/>
      <c r="M99" s="85"/>
    </row>
    <row r="100" spans="1:13" ht="32.25" customHeight="1">
      <c r="A100" s="156" t="str">
        <f t="shared" si="6"/>
        <v/>
      </c>
      <c r="B100" s="160"/>
      <c r="C100" s="160"/>
      <c r="D100" s="160"/>
      <c r="E100" s="160"/>
      <c r="F100" s="162"/>
      <c r="G100" s="161"/>
      <c r="H100" s="161"/>
      <c r="I100" s="161"/>
      <c r="J100" s="161"/>
      <c r="K100" s="160"/>
      <c r="L100" s="159"/>
      <c r="M100" s="85"/>
    </row>
    <row r="101" spans="1:13" ht="32.25" customHeight="1">
      <c r="A101" s="156" t="str">
        <f t="shared" si="6"/>
        <v/>
      </c>
      <c r="B101" s="160"/>
      <c r="C101" s="160"/>
      <c r="D101" s="160"/>
      <c r="E101" s="160"/>
      <c r="F101" s="162"/>
      <c r="G101" s="161"/>
      <c r="H101" s="161"/>
      <c r="I101" s="161"/>
      <c r="J101" s="161"/>
      <c r="K101" s="160"/>
      <c r="L101" s="159"/>
      <c r="M101" s="85"/>
    </row>
    <row r="102" spans="1:13" ht="32.25" customHeight="1">
      <c r="A102" s="156" t="str">
        <f t="shared" si="6"/>
        <v/>
      </c>
      <c r="B102" s="160"/>
      <c r="C102" s="160"/>
      <c r="D102" s="160"/>
      <c r="E102" s="160"/>
      <c r="F102" s="162"/>
      <c r="G102" s="161"/>
      <c r="H102" s="161"/>
      <c r="I102" s="161"/>
      <c r="J102" s="161"/>
      <c r="K102" s="160"/>
      <c r="L102" s="159"/>
      <c r="M102" s="85"/>
    </row>
    <row r="103" spans="1:13" ht="32.25" customHeight="1">
      <c r="A103" s="156" t="str">
        <f t="shared" si="6"/>
        <v/>
      </c>
      <c r="B103" s="160"/>
      <c r="C103" s="160"/>
      <c r="D103" s="160"/>
      <c r="E103" s="160"/>
      <c r="F103" s="162"/>
      <c r="G103" s="161"/>
      <c r="H103" s="161"/>
      <c r="I103" s="161"/>
      <c r="J103" s="161"/>
      <c r="K103" s="160"/>
      <c r="L103" s="159"/>
      <c r="M103" s="85"/>
    </row>
    <row r="104" spans="1:13" ht="32.25" customHeight="1">
      <c r="A104" s="156" t="str">
        <f t="shared" si="6"/>
        <v/>
      </c>
      <c r="B104" s="160"/>
      <c r="C104" s="160"/>
      <c r="D104" s="160"/>
      <c r="E104" s="160"/>
      <c r="F104" s="160"/>
      <c r="G104" s="160"/>
      <c r="H104" s="160"/>
      <c r="I104" s="160"/>
      <c r="J104" s="160"/>
      <c r="K104" s="160"/>
      <c r="L104" s="159"/>
      <c r="M104" s="85"/>
    </row>
    <row r="105" spans="1:13" ht="30.75" customHeight="1">
      <c r="A105" s="355" t="s">
        <v>5916</v>
      </c>
      <c r="B105" s="355"/>
      <c r="C105" s="355"/>
      <c r="D105" s="355"/>
      <c r="E105" s="355"/>
      <c r="F105" s="355"/>
      <c r="G105" s="355"/>
      <c r="H105" s="355"/>
      <c r="I105" s="355"/>
      <c r="J105" s="355"/>
      <c r="K105" s="355"/>
      <c r="L105" s="147"/>
      <c r="M105" s="158"/>
    </row>
    <row r="106" spans="1:13" ht="39.75" customHeight="1">
      <c r="A106" s="332" t="s">
        <v>5645</v>
      </c>
      <c r="B106" s="332"/>
      <c r="C106" s="332"/>
      <c r="D106" s="332"/>
      <c r="E106" s="332"/>
      <c r="F106" s="332"/>
      <c r="G106" s="332"/>
      <c r="H106" s="332"/>
      <c r="I106" s="332"/>
      <c r="J106" s="332"/>
      <c r="K106" s="332"/>
      <c r="L106" s="157"/>
    </row>
    <row r="107" spans="1:13">
      <c r="A107" s="84"/>
    </row>
    <row r="108" spans="1:13" ht="26.25" customHeight="1">
      <c r="C108" s="86"/>
      <c r="E108" s="351" t="s">
        <v>4</v>
      </c>
      <c r="F108" s="351"/>
      <c r="G108" s="352">
        <f>保健所届出!U6</f>
        <v>0</v>
      </c>
      <c r="H108" s="353"/>
      <c r="I108" s="353"/>
      <c r="J108" s="353"/>
      <c r="K108" s="354"/>
      <c r="L108" s="164"/>
    </row>
    <row r="109" spans="1:13" ht="43.5" customHeight="1">
      <c r="A109" s="156" t="s">
        <v>5646</v>
      </c>
      <c r="B109" s="156" t="s">
        <v>5647</v>
      </c>
      <c r="C109" s="156" t="s">
        <v>5648</v>
      </c>
      <c r="D109" s="156" t="s">
        <v>5649</v>
      </c>
      <c r="E109" s="156" t="s">
        <v>5650</v>
      </c>
      <c r="F109" s="87" t="s">
        <v>25</v>
      </c>
      <c r="G109" s="87" t="s">
        <v>5651</v>
      </c>
      <c r="H109" s="87" t="s">
        <v>5652</v>
      </c>
      <c r="I109" s="87" t="s">
        <v>5557</v>
      </c>
      <c r="J109" s="87" t="s">
        <v>5653</v>
      </c>
      <c r="K109" s="87" t="s">
        <v>5917</v>
      </c>
      <c r="L109" s="163"/>
      <c r="M109" s="85"/>
    </row>
    <row r="110" spans="1:13" ht="32.25" customHeight="1">
      <c r="A110" s="156" t="str">
        <f t="shared" ref="A110:A119" si="7">IF(COUNTA(B110)&gt;0,ROW()-4,"")</f>
        <v/>
      </c>
      <c r="B110" s="160"/>
      <c r="C110" s="160"/>
      <c r="D110" s="160"/>
      <c r="E110" s="160"/>
      <c r="F110" s="162"/>
      <c r="G110" s="161"/>
      <c r="H110" s="161"/>
      <c r="I110" s="161"/>
      <c r="J110" s="161"/>
      <c r="K110" s="160"/>
      <c r="L110" s="159"/>
      <c r="M110" s="85"/>
    </row>
    <row r="111" spans="1:13" ht="32.25" customHeight="1">
      <c r="A111" s="156" t="str">
        <f t="shared" si="7"/>
        <v/>
      </c>
      <c r="B111" s="160"/>
      <c r="C111" s="160"/>
      <c r="D111" s="160"/>
      <c r="E111" s="160"/>
      <c r="F111" s="162"/>
      <c r="G111" s="161"/>
      <c r="H111" s="161"/>
      <c r="I111" s="161"/>
      <c r="J111" s="161"/>
      <c r="K111" s="160"/>
      <c r="L111" s="159"/>
      <c r="M111" s="85"/>
    </row>
    <row r="112" spans="1:13" ht="32.25" customHeight="1">
      <c r="A112" s="156" t="str">
        <f t="shared" si="7"/>
        <v/>
      </c>
      <c r="B112" s="160"/>
      <c r="C112" s="160"/>
      <c r="D112" s="160"/>
      <c r="E112" s="160"/>
      <c r="F112" s="162"/>
      <c r="G112" s="161"/>
      <c r="H112" s="161"/>
      <c r="I112" s="161"/>
      <c r="J112" s="161"/>
      <c r="K112" s="160"/>
      <c r="L112" s="159"/>
      <c r="M112" s="85"/>
    </row>
    <row r="113" spans="1:13" ht="32.25" customHeight="1">
      <c r="A113" s="156" t="str">
        <f t="shared" si="7"/>
        <v/>
      </c>
      <c r="B113" s="160"/>
      <c r="C113" s="160"/>
      <c r="D113" s="160"/>
      <c r="E113" s="160"/>
      <c r="F113" s="162"/>
      <c r="G113" s="161"/>
      <c r="H113" s="161"/>
      <c r="I113" s="161"/>
      <c r="J113" s="161"/>
      <c r="K113" s="160"/>
      <c r="L113" s="159"/>
      <c r="M113" s="85"/>
    </row>
    <row r="114" spans="1:13" ht="32.25" customHeight="1">
      <c r="A114" s="156" t="str">
        <f t="shared" si="7"/>
        <v/>
      </c>
      <c r="B114" s="160"/>
      <c r="C114" s="160"/>
      <c r="D114" s="160"/>
      <c r="E114" s="160"/>
      <c r="F114" s="162"/>
      <c r="G114" s="161"/>
      <c r="H114" s="161"/>
      <c r="I114" s="161"/>
      <c r="J114" s="161"/>
      <c r="K114" s="160"/>
      <c r="L114" s="159"/>
      <c r="M114" s="85"/>
    </row>
    <row r="115" spans="1:13" ht="32.25" customHeight="1">
      <c r="A115" s="156" t="str">
        <f t="shared" si="7"/>
        <v/>
      </c>
      <c r="B115" s="160"/>
      <c r="C115" s="160"/>
      <c r="D115" s="160"/>
      <c r="E115" s="160"/>
      <c r="F115" s="162"/>
      <c r="G115" s="161"/>
      <c r="H115" s="161"/>
      <c r="I115" s="161"/>
      <c r="J115" s="161"/>
      <c r="K115" s="160"/>
      <c r="L115" s="159"/>
      <c r="M115" s="85"/>
    </row>
    <row r="116" spans="1:13" ht="32.25" customHeight="1">
      <c r="A116" s="156" t="str">
        <f t="shared" si="7"/>
        <v/>
      </c>
      <c r="B116" s="160"/>
      <c r="C116" s="160"/>
      <c r="D116" s="160"/>
      <c r="E116" s="160"/>
      <c r="F116" s="162"/>
      <c r="G116" s="161"/>
      <c r="H116" s="161"/>
      <c r="I116" s="161"/>
      <c r="J116" s="161"/>
      <c r="K116" s="160"/>
      <c r="L116" s="159"/>
      <c r="M116" s="85"/>
    </row>
    <row r="117" spans="1:13" ht="32.25" customHeight="1">
      <c r="A117" s="156" t="str">
        <f t="shared" si="7"/>
        <v/>
      </c>
      <c r="B117" s="160"/>
      <c r="C117" s="160"/>
      <c r="D117" s="160"/>
      <c r="E117" s="160"/>
      <c r="F117" s="162"/>
      <c r="G117" s="161"/>
      <c r="H117" s="161"/>
      <c r="I117" s="161"/>
      <c r="J117" s="161"/>
      <c r="K117" s="160"/>
      <c r="L117" s="159"/>
      <c r="M117" s="85"/>
    </row>
    <row r="118" spans="1:13" ht="32.25" customHeight="1">
      <c r="A118" s="156" t="str">
        <f t="shared" si="7"/>
        <v/>
      </c>
      <c r="B118" s="160"/>
      <c r="C118" s="160"/>
      <c r="D118" s="160"/>
      <c r="E118" s="160"/>
      <c r="F118" s="162"/>
      <c r="G118" s="161"/>
      <c r="H118" s="161"/>
      <c r="I118" s="161"/>
      <c r="J118" s="161"/>
      <c r="K118" s="160"/>
      <c r="L118" s="159"/>
      <c r="M118" s="85"/>
    </row>
    <row r="119" spans="1:13" ht="32.25" customHeight="1">
      <c r="A119" s="156" t="str">
        <f t="shared" si="7"/>
        <v/>
      </c>
      <c r="B119" s="160"/>
      <c r="C119" s="160"/>
      <c r="D119" s="160"/>
      <c r="E119" s="160"/>
      <c r="F119" s="160"/>
      <c r="G119" s="160"/>
      <c r="H119" s="160"/>
      <c r="I119" s="160"/>
      <c r="J119" s="160"/>
      <c r="K119" s="160"/>
      <c r="L119" s="159"/>
      <c r="M119" s="85"/>
    </row>
    <row r="120" spans="1:13" ht="30.75" customHeight="1">
      <c r="A120" s="355" t="s">
        <v>5916</v>
      </c>
      <c r="B120" s="355"/>
      <c r="C120" s="355"/>
      <c r="D120" s="355"/>
      <c r="E120" s="355"/>
      <c r="F120" s="355"/>
      <c r="G120" s="355"/>
      <c r="H120" s="355"/>
      <c r="I120" s="355"/>
      <c r="J120" s="355"/>
      <c r="K120" s="355"/>
      <c r="L120" s="147"/>
      <c r="M120" s="158"/>
    </row>
    <row r="121" spans="1:13" ht="39.75" customHeight="1">
      <c r="A121" s="332" t="s">
        <v>5645</v>
      </c>
      <c r="B121" s="332"/>
      <c r="C121" s="332"/>
      <c r="D121" s="332"/>
      <c r="E121" s="332"/>
      <c r="F121" s="332"/>
      <c r="G121" s="332"/>
      <c r="H121" s="332"/>
      <c r="I121" s="332"/>
      <c r="J121" s="332"/>
      <c r="K121" s="332"/>
      <c r="L121" s="157"/>
    </row>
    <row r="122" spans="1:13">
      <c r="A122" s="84"/>
    </row>
    <row r="123" spans="1:13" ht="26.25" customHeight="1">
      <c r="C123" s="86"/>
      <c r="E123" s="351" t="s">
        <v>4</v>
      </c>
      <c r="F123" s="351"/>
      <c r="G123" s="352">
        <f>保健所届出!U6</f>
        <v>0</v>
      </c>
      <c r="H123" s="353"/>
      <c r="I123" s="353"/>
      <c r="J123" s="353"/>
      <c r="K123" s="354"/>
      <c r="L123" s="164"/>
    </row>
    <row r="124" spans="1:13" ht="43.5" customHeight="1">
      <c r="A124" s="156" t="s">
        <v>5646</v>
      </c>
      <c r="B124" s="156" t="s">
        <v>5647</v>
      </c>
      <c r="C124" s="156" t="s">
        <v>5648</v>
      </c>
      <c r="D124" s="156" t="s">
        <v>5649</v>
      </c>
      <c r="E124" s="156" t="s">
        <v>5650</v>
      </c>
      <c r="F124" s="87" t="s">
        <v>25</v>
      </c>
      <c r="G124" s="87" t="s">
        <v>5651</v>
      </c>
      <c r="H124" s="87" t="s">
        <v>5652</v>
      </c>
      <c r="I124" s="87" t="s">
        <v>5557</v>
      </c>
      <c r="J124" s="87" t="s">
        <v>5653</v>
      </c>
      <c r="K124" s="87" t="s">
        <v>5917</v>
      </c>
      <c r="L124" s="163"/>
      <c r="M124" s="85"/>
    </row>
    <row r="125" spans="1:13" ht="32.25" customHeight="1">
      <c r="A125" s="156" t="str">
        <f t="shared" ref="A125:A134" si="8">IF(COUNTA(B125)&gt;0,ROW()-4,"")</f>
        <v/>
      </c>
      <c r="B125" s="160"/>
      <c r="C125" s="160"/>
      <c r="D125" s="160"/>
      <c r="E125" s="160"/>
      <c r="F125" s="162"/>
      <c r="G125" s="161"/>
      <c r="H125" s="161"/>
      <c r="I125" s="161"/>
      <c r="J125" s="161"/>
      <c r="K125" s="160"/>
      <c r="L125" s="159"/>
      <c r="M125" s="85"/>
    </row>
    <row r="126" spans="1:13" ht="32.25" customHeight="1">
      <c r="A126" s="156" t="str">
        <f t="shared" si="8"/>
        <v/>
      </c>
      <c r="B126" s="160"/>
      <c r="C126" s="160"/>
      <c r="D126" s="160"/>
      <c r="E126" s="160"/>
      <c r="F126" s="162"/>
      <c r="G126" s="161"/>
      <c r="H126" s="161"/>
      <c r="I126" s="161"/>
      <c r="J126" s="161"/>
      <c r="K126" s="160"/>
      <c r="L126" s="159"/>
      <c r="M126" s="85"/>
    </row>
    <row r="127" spans="1:13" ht="32.25" customHeight="1">
      <c r="A127" s="156" t="str">
        <f t="shared" si="8"/>
        <v/>
      </c>
      <c r="B127" s="160"/>
      <c r="C127" s="160"/>
      <c r="D127" s="160"/>
      <c r="E127" s="160"/>
      <c r="F127" s="162"/>
      <c r="G127" s="161"/>
      <c r="H127" s="161"/>
      <c r="I127" s="161"/>
      <c r="J127" s="161"/>
      <c r="K127" s="160"/>
      <c r="L127" s="159"/>
      <c r="M127" s="85"/>
    </row>
    <row r="128" spans="1:13" ht="32.25" customHeight="1">
      <c r="A128" s="156" t="str">
        <f t="shared" si="8"/>
        <v/>
      </c>
      <c r="B128" s="160"/>
      <c r="C128" s="160"/>
      <c r="D128" s="160"/>
      <c r="E128" s="160"/>
      <c r="F128" s="162"/>
      <c r="G128" s="161"/>
      <c r="H128" s="161"/>
      <c r="I128" s="161"/>
      <c r="J128" s="161"/>
      <c r="K128" s="160"/>
      <c r="L128" s="159"/>
      <c r="M128" s="85"/>
    </row>
    <row r="129" spans="1:13" ht="32.25" customHeight="1">
      <c r="A129" s="156" t="str">
        <f t="shared" si="8"/>
        <v/>
      </c>
      <c r="B129" s="160"/>
      <c r="C129" s="160"/>
      <c r="D129" s="160"/>
      <c r="E129" s="160"/>
      <c r="F129" s="162"/>
      <c r="G129" s="161"/>
      <c r="H129" s="161"/>
      <c r="I129" s="161"/>
      <c r="J129" s="161"/>
      <c r="K129" s="160"/>
      <c r="L129" s="159"/>
      <c r="M129" s="85"/>
    </row>
    <row r="130" spans="1:13" ht="32.25" customHeight="1">
      <c r="A130" s="156" t="str">
        <f t="shared" si="8"/>
        <v/>
      </c>
      <c r="B130" s="160"/>
      <c r="C130" s="160"/>
      <c r="D130" s="160"/>
      <c r="E130" s="160"/>
      <c r="F130" s="162"/>
      <c r="G130" s="161"/>
      <c r="H130" s="161"/>
      <c r="I130" s="161"/>
      <c r="J130" s="161"/>
      <c r="K130" s="160"/>
      <c r="L130" s="159"/>
      <c r="M130" s="85"/>
    </row>
    <row r="131" spans="1:13" ht="32.25" customHeight="1">
      <c r="A131" s="156" t="str">
        <f t="shared" si="8"/>
        <v/>
      </c>
      <c r="B131" s="160"/>
      <c r="C131" s="160"/>
      <c r="D131" s="160"/>
      <c r="E131" s="160"/>
      <c r="F131" s="162"/>
      <c r="G131" s="161"/>
      <c r="H131" s="161"/>
      <c r="I131" s="161"/>
      <c r="J131" s="161"/>
      <c r="K131" s="160"/>
      <c r="L131" s="159"/>
      <c r="M131" s="85"/>
    </row>
    <row r="132" spans="1:13" ht="32.25" customHeight="1">
      <c r="A132" s="156" t="str">
        <f t="shared" si="8"/>
        <v/>
      </c>
      <c r="B132" s="160"/>
      <c r="C132" s="160"/>
      <c r="D132" s="160"/>
      <c r="E132" s="160"/>
      <c r="F132" s="162"/>
      <c r="G132" s="161"/>
      <c r="H132" s="161"/>
      <c r="I132" s="161"/>
      <c r="J132" s="161"/>
      <c r="K132" s="160"/>
      <c r="L132" s="159"/>
      <c r="M132" s="85"/>
    </row>
    <row r="133" spans="1:13" ht="32.25" customHeight="1">
      <c r="A133" s="156" t="str">
        <f t="shared" si="8"/>
        <v/>
      </c>
      <c r="B133" s="160"/>
      <c r="C133" s="160"/>
      <c r="D133" s="160"/>
      <c r="E133" s="160"/>
      <c r="F133" s="162"/>
      <c r="G133" s="161"/>
      <c r="H133" s="161"/>
      <c r="I133" s="161"/>
      <c r="J133" s="161"/>
      <c r="K133" s="160"/>
      <c r="L133" s="159"/>
      <c r="M133" s="85"/>
    </row>
    <row r="134" spans="1:13" ht="32.25" customHeight="1">
      <c r="A134" s="156" t="str">
        <f t="shared" si="8"/>
        <v/>
      </c>
      <c r="B134" s="160"/>
      <c r="C134" s="160"/>
      <c r="D134" s="160"/>
      <c r="E134" s="160"/>
      <c r="F134" s="160"/>
      <c r="G134" s="160"/>
      <c r="H134" s="160"/>
      <c r="I134" s="160"/>
      <c r="J134" s="160"/>
      <c r="K134" s="160"/>
      <c r="L134" s="159"/>
      <c r="M134" s="85"/>
    </row>
    <row r="135" spans="1:13" ht="30.75" customHeight="1">
      <c r="A135" s="355" t="s">
        <v>5916</v>
      </c>
      <c r="B135" s="355"/>
      <c r="C135" s="355"/>
      <c r="D135" s="355"/>
      <c r="E135" s="355"/>
      <c r="F135" s="355"/>
      <c r="G135" s="355"/>
      <c r="H135" s="355"/>
      <c r="I135" s="355"/>
      <c r="J135" s="355"/>
      <c r="K135" s="355"/>
      <c r="L135" s="147"/>
      <c r="M135" s="158"/>
    </row>
    <row r="136" spans="1:13" ht="39.75" customHeight="1">
      <c r="A136" s="332" t="s">
        <v>5645</v>
      </c>
      <c r="B136" s="332"/>
      <c r="C136" s="332"/>
      <c r="D136" s="332"/>
      <c r="E136" s="332"/>
      <c r="F136" s="332"/>
      <c r="G136" s="332"/>
      <c r="H136" s="332"/>
      <c r="I136" s="332"/>
      <c r="J136" s="332"/>
      <c r="K136" s="332"/>
      <c r="L136" s="157"/>
    </row>
    <row r="137" spans="1:13">
      <c r="A137" s="84"/>
    </row>
    <row r="138" spans="1:13" ht="26.25" customHeight="1">
      <c r="C138" s="86"/>
      <c r="E138" s="351" t="s">
        <v>4</v>
      </c>
      <c r="F138" s="351"/>
      <c r="G138" s="352">
        <f>保健所届出!U6</f>
        <v>0</v>
      </c>
      <c r="H138" s="353"/>
      <c r="I138" s="353"/>
      <c r="J138" s="353"/>
      <c r="K138" s="354"/>
      <c r="L138" s="164"/>
    </row>
    <row r="139" spans="1:13" ht="43.5" customHeight="1">
      <c r="A139" s="156" t="s">
        <v>5646</v>
      </c>
      <c r="B139" s="156" t="s">
        <v>5647</v>
      </c>
      <c r="C139" s="156" t="s">
        <v>5648</v>
      </c>
      <c r="D139" s="156" t="s">
        <v>5649</v>
      </c>
      <c r="E139" s="156" t="s">
        <v>5650</v>
      </c>
      <c r="F139" s="87" t="s">
        <v>25</v>
      </c>
      <c r="G139" s="87" t="s">
        <v>5651</v>
      </c>
      <c r="H139" s="87" t="s">
        <v>5652</v>
      </c>
      <c r="I139" s="87" t="s">
        <v>5557</v>
      </c>
      <c r="J139" s="87" t="s">
        <v>5653</v>
      </c>
      <c r="K139" s="87" t="s">
        <v>5917</v>
      </c>
      <c r="L139" s="163"/>
      <c r="M139" s="85"/>
    </row>
    <row r="140" spans="1:13" ht="32.25" customHeight="1">
      <c r="A140" s="156" t="str">
        <f t="shared" ref="A140:A149" si="9">IF(COUNTA(B140)&gt;0,ROW()-4,"")</f>
        <v/>
      </c>
      <c r="B140" s="160"/>
      <c r="C140" s="160"/>
      <c r="D140" s="160"/>
      <c r="E140" s="160"/>
      <c r="F140" s="162"/>
      <c r="G140" s="161"/>
      <c r="H140" s="161"/>
      <c r="I140" s="161"/>
      <c r="J140" s="161"/>
      <c r="K140" s="160"/>
      <c r="L140" s="159"/>
      <c r="M140" s="85"/>
    </row>
    <row r="141" spans="1:13" ht="32.25" customHeight="1">
      <c r="A141" s="156" t="str">
        <f t="shared" si="9"/>
        <v/>
      </c>
      <c r="B141" s="160"/>
      <c r="C141" s="160"/>
      <c r="D141" s="160"/>
      <c r="E141" s="160"/>
      <c r="F141" s="162"/>
      <c r="G141" s="161"/>
      <c r="H141" s="161"/>
      <c r="I141" s="161"/>
      <c r="J141" s="161"/>
      <c r="K141" s="160"/>
      <c r="L141" s="159"/>
      <c r="M141" s="85"/>
    </row>
    <row r="142" spans="1:13" ht="32.25" customHeight="1">
      <c r="A142" s="156" t="str">
        <f t="shared" si="9"/>
        <v/>
      </c>
      <c r="B142" s="160"/>
      <c r="C142" s="160"/>
      <c r="D142" s="160"/>
      <c r="E142" s="160"/>
      <c r="F142" s="162"/>
      <c r="G142" s="161"/>
      <c r="H142" s="161"/>
      <c r="I142" s="161"/>
      <c r="J142" s="161"/>
      <c r="K142" s="160"/>
      <c r="L142" s="159"/>
      <c r="M142" s="85"/>
    </row>
    <row r="143" spans="1:13" ht="32.25" customHeight="1">
      <c r="A143" s="156" t="str">
        <f t="shared" si="9"/>
        <v/>
      </c>
      <c r="B143" s="160"/>
      <c r="C143" s="160"/>
      <c r="D143" s="160"/>
      <c r="E143" s="160"/>
      <c r="F143" s="162"/>
      <c r="G143" s="161"/>
      <c r="H143" s="161"/>
      <c r="I143" s="161"/>
      <c r="J143" s="161"/>
      <c r="K143" s="160"/>
      <c r="L143" s="159"/>
      <c r="M143" s="85"/>
    </row>
    <row r="144" spans="1:13" ht="32.25" customHeight="1">
      <c r="A144" s="156" t="str">
        <f t="shared" si="9"/>
        <v/>
      </c>
      <c r="B144" s="160"/>
      <c r="C144" s="160"/>
      <c r="D144" s="160"/>
      <c r="E144" s="160"/>
      <c r="F144" s="162"/>
      <c r="G144" s="161"/>
      <c r="H144" s="161"/>
      <c r="I144" s="161"/>
      <c r="J144" s="161"/>
      <c r="K144" s="160"/>
      <c r="L144" s="159"/>
      <c r="M144" s="85"/>
    </row>
    <row r="145" spans="1:13" ht="32.25" customHeight="1">
      <c r="A145" s="156" t="str">
        <f t="shared" si="9"/>
        <v/>
      </c>
      <c r="B145" s="160"/>
      <c r="C145" s="160"/>
      <c r="D145" s="160"/>
      <c r="E145" s="160"/>
      <c r="F145" s="162"/>
      <c r="G145" s="161"/>
      <c r="H145" s="161"/>
      <c r="I145" s="161"/>
      <c r="J145" s="161"/>
      <c r="K145" s="160"/>
      <c r="L145" s="159"/>
      <c r="M145" s="85"/>
    </row>
    <row r="146" spans="1:13" ht="32.25" customHeight="1">
      <c r="A146" s="156" t="str">
        <f t="shared" si="9"/>
        <v/>
      </c>
      <c r="B146" s="160"/>
      <c r="C146" s="160"/>
      <c r="D146" s="160"/>
      <c r="E146" s="160"/>
      <c r="F146" s="162"/>
      <c r="G146" s="161"/>
      <c r="H146" s="161"/>
      <c r="I146" s="161"/>
      <c r="J146" s="161"/>
      <c r="K146" s="160"/>
      <c r="L146" s="159"/>
      <c r="M146" s="85"/>
    </row>
    <row r="147" spans="1:13" ht="32.25" customHeight="1">
      <c r="A147" s="156" t="str">
        <f t="shared" si="9"/>
        <v/>
      </c>
      <c r="B147" s="160"/>
      <c r="C147" s="160"/>
      <c r="D147" s="160"/>
      <c r="E147" s="160"/>
      <c r="F147" s="162"/>
      <c r="G147" s="161"/>
      <c r="H147" s="161"/>
      <c r="I147" s="161"/>
      <c r="J147" s="161"/>
      <c r="K147" s="160"/>
      <c r="L147" s="159"/>
      <c r="M147" s="85"/>
    </row>
    <row r="148" spans="1:13" ht="32.25" customHeight="1">
      <c r="A148" s="156" t="str">
        <f t="shared" si="9"/>
        <v/>
      </c>
      <c r="B148" s="160"/>
      <c r="C148" s="160"/>
      <c r="D148" s="160"/>
      <c r="E148" s="160"/>
      <c r="F148" s="162"/>
      <c r="G148" s="161"/>
      <c r="H148" s="161"/>
      <c r="I148" s="161"/>
      <c r="J148" s="161"/>
      <c r="K148" s="160"/>
      <c r="L148" s="159"/>
      <c r="M148" s="85"/>
    </row>
    <row r="149" spans="1:13" ht="32.25" customHeight="1">
      <c r="A149" s="156" t="str">
        <f t="shared" si="9"/>
        <v/>
      </c>
      <c r="B149" s="160"/>
      <c r="C149" s="160"/>
      <c r="D149" s="160"/>
      <c r="E149" s="160"/>
      <c r="F149" s="160"/>
      <c r="G149" s="160"/>
      <c r="H149" s="160"/>
      <c r="I149" s="160"/>
      <c r="J149" s="160"/>
      <c r="K149" s="160"/>
      <c r="L149" s="159"/>
      <c r="M149" s="85"/>
    </row>
    <row r="150" spans="1:13" ht="30.75" customHeight="1">
      <c r="A150" s="355" t="s">
        <v>5916</v>
      </c>
      <c r="B150" s="355"/>
      <c r="C150" s="355"/>
      <c r="D150" s="355"/>
      <c r="E150" s="355"/>
      <c r="F150" s="355"/>
      <c r="G150" s="355"/>
      <c r="H150" s="355"/>
      <c r="I150" s="355"/>
      <c r="J150" s="355"/>
      <c r="K150" s="355"/>
      <c r="L150" s="147"/>
      <c r="M150" s="158"/>
    </row>
  </sheetData>
  <mergeCells count="40">
    <mergeCell ref="A150:K150"/>
    <mergeCell ref="A120:K120"/>
    <mergeCell ref="A121:K121"/>
    <mergeCell ref="E123:F123"/>
    <mergeCell ref="G123:K123"/>
    <mergeCell ref="A135:K135"/>
    <mergeCell ref="A136:K136"/>
    <mergeCell ref="A105:K105"/>
    <mergeCell ref="A106:K106"/>
    <mergeCell ref="E108:F108"/>
    <mergeCell ref="G108:K108"/>
    <mergeCell ref="E138:F138"/>
    <mergeCell ref="G138:K138"/>
    <mergeCell ref="E78:F78"/>
    <mergeCell ref="G78:K78"/>
    <mergeCell ref="A90:K90"/>
    <mergeCell ref="A91:K91"/>
    <mergeCell ref="E93:F93"/>
    <mergeCell ref="G93:K93"/>
    <mergeCell ref="A61:K61"/>
    <mergeCell ref="E63:F63"/>
    <mergeCell ref="G63:K63"/>
    <mergeCell ref="A75:K75"/>
    <mergeCell ref="A76:K76"/>
    <mergeCell ref="A45:K45"/>
    <mergeCell ref="A46:K46"/>
    <mergeCell ref="E48:F48"/>
    <mergeCell ref="G48:K48"/>
    <mergeCell ref="A60:K60"/>
    <mergeCell ref="E18:F18"/>
    <mergeCell ref="G18:K18"/>
    <mergeCell ref="A30:K30"/>
    <mergeCell ref="A31:K31"/>
    <mergeCell ref="E33:F33"/>
    <mergeCell ref="G33:K33"/>
    <mergeCell ref="A1:K1"/>
    <mergeCell ref="E3:F3"/>
    <mergeCell ref="G3:K3"/>
    <mergeCell ref="A15:K15"/>
    <mergeCell ref="A16:K16"/>
  </mergeCells>
  <phoneticPr fontId="1"/>
  <dataValidations count="1">
    <dataValidation type="list" allowBlank="1" showInputMessage="1" showErrorMessage="1" sqref="G5:J14 G20:J29 G35:J44 G50:J59 G65:J74 G80:J89 G95:J104 G110:J119 G125:J134 G140:J149" xr:uid="{D6A4AC72-8AB5-4F87-A673-91D925D4C125}">
      <formula1>"有,無"</formula1>
    </dataValidation>
  </dataValidations>
  <pageMargins left="0.70866141732283472" right="0.70866141732283472" top="0.74803149606299213" bottom="0.74803149606299213" header="0.31496062992125984" footer="0.31496062992125984"/>
  <pageSetup paperSize="9" scale="90" orientation="landscape" r:id="rId1"/>
  <headerFooter>
    <oddFooter>&amp;P / &amp;N ページ</oddFooter>
  </headerFooter>
  <rowBreaks count="9" manualBreakCount="9">
    <brk id="15" max="10" man="1"/>
    <brk id="30" max="10" man="1"/>
    <brk id="45" max="10" man="1"/>
    <brk id="60" max="10" man="1"/>
    <brk id="75" max="10" man="1"/>
    <brk id="90" max="10" man="1"/>
    <brk id="105" max="10" man="1"/>
    <brk id="120" max="10" man="1"/>
    <brk id="135"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7E00-6FF0-478F-8DC6-78B79E79E48C}">
  <sheetPr codeName="Sheet21"/>
  <dimension ref="A1:T54"/>
  <sheetViews>
    <sheetView topLeftCell="D1" workbookViewId="0">
      <selection activeCell="P9" sqref="P9"/>
    </sheetView>
  </sheetViews>
  <sheetFormatPr defaultRowHeight="18.75"/>
  <cols>
    <col min="1" max="1" width="18.375" bestFit="1" customWidth="1"/>
    <col min="4" max="4" width="14.625" bestFit="1" customWidth="1"/>
  </cols>
  <sheetData>
    <row r="1" spans="1:20">
      <c r="A1" s="8">
        <v>43718</v>
      </c>
      <c r="B1" t="s">
        <v>77</v>
      </c>
      <c r="C1">
        <v>1</v>
      </c>
      <c r="D1" s="5">
        <v>43656</v>
      </c>
      <c r="E1" t="s">
        <v>78</v>
      </c>
      <c r="H1" t="s">
        <v>5724</v>
      </c>
      <c r="I1" t="s">
        <v>5725</v>
      </c>
      <c r="J1" t="s">
        <v>5726</v>
      </c>
      <c r="K1" t="s">
        <v>5727</v>
      </c>
      <c r="L1" t="s">
        <v>5728</v>
      </c>
      <c r="M1" t="s">
        <v>5733</v>
      </c>
      <c r="N1" t="s">
        <v>5734</v>
      </c>
      <c r="O1" t="s">
        <v>5729</v>
      </c>
      <c r="P1" t="s">
        <v>5729</v>
      </c>
      <c r="Q1" t="s">
        <v>5730</v>
      </c>
      <c r="R1" t="s">
        <v>5730</v>
      </c>
      <c r="S1" t="s">
        <v>5731</v>
      </c>
      <c r="T1" t="s">
        <v>5732</v>
      </c>
    </row>
    <row r="2" spans="1:20">
      <c r="A2" s="8">
        <v>43732</v>
      </c>
      <c r="B2" t="s">
        <v>79</v>
      </c>
      <c r="C2">
        <v>2</v>
      </c>
      <c r="D2" s="5">
        <v>43657</v>
      </c>
      <c r="E2" t="s">
        <v>80</v>
      </c>
      <c r="H2" s="130">
        <v>0.375</v>
      </c>
      <c r="I2" s="130">
        <v>0.375</v>
      </c>
      <c r="J2" s="130">
        <v>0.41666666666666669</v>
      </c>
      <c r="K2" s="130">
        <v>0.58333333333333337</v>
      </c>
      <c r="L2" s="130">
        <v>0.60416666666666663</v>
      </c>
      <c r="M2" s="130">
        <v>0.58333333333333337</v>
      </c>
      <c r="N2" s="130">
        <v>0.60416666666666663</v>
      </c>
      <c r="O2" s="130">
        <v>0.35416666666666669</v>
      </c>
      <c r="P2" s="130">
        <v>0.35416666666666669</v>
      </c>
      <c r="Q2" s="130">
        <v>0.58333333333333337</v>
      </c>
      <c r="R2" s="130">
        <v>0.58333333333333337</v>
      </c>
      <c r="S2" s="130">
        <v>0.35416666666666669</v>
      </c>
      <c r="T2" s="130">
        <v>0.58333333333333337</v>
      </c>
    </row>
    <row r="3" spans="1:20">
      <c r="A3" s="8">
        <v>43733</v>
      </c>
      <c r="B3" t="s">
        <v>81</v>
      </c>
      <c r="C3">
        <v>3</v>
      </c>
      <c r="D3" s="5">
        <v>43658</v>
      </c>
      <c r="E3" t="s">
        <v>82</v>
      </c>
      <c r="H3" s="130">
        <v>0.39583333333333331</v>
      </c>
      <c r="I3" s="130">
        <v>0.39583333333333331</v>
      </c>
      <c r="J3" s="130">
        <v>0.4375</v>
      </c>
      <c r="K3" s="130">
        <v>0.60416666666666663</v>
      </c>
      <c r="L3" s="130">
        <v>0.625</v>
      </c>
      <c r="M3" s="130">
        <v>0.60416666666666663</v>
      </c>
      <c r="N3" s="130">
        <v>0.625</v>
      </c>
      <c r="O3" s="130">
        <v>0.375</v>
      </c>
      <c r="P3" s="130">
        <v>0.375</v>
      </c>
      <c r="Q3" s="130">
        <v>0.60416666666666663</v>
      </c>
      <c r="R3" s="130">
        <v>0.60416666666666663</v>
      </c>
      <c r="S3" s="130">
        <v>0.375</v>
      </c>
      <c r="T3" s="130">
        <v>0.60416666666666663</v>
      </c>
    </row>
    <row r="4" spans="1:20">
      <c r="A4" s="8">
        <v>43734</v>
      </c>
      <c r="C4">
        <v>4</v>
      </c>
      <c r="D4" s="5">
        <v>43659</v>
      </c>
      <c r="E4" t="s">
        <v>83</v>
      </c>
      <c r="H4" s="130">
        <v>0.41666666666666669</v>
      </c>
      <c r="I4" s="130">
        <v>0.41666666666666669</v>
      </c>
      <c r="J4" s="130">
        <v>0.45833333333333331</v>
      </c>
      <c r="K4" s="130">
        <v>0.625</v>
      </c>
      <c r="L4" s="130">
        <v>0.64583333333333337</v>
      </c>
      <c r="M4" s="130">
        <v>0.625</v>
      </c>
      <c r="N4" s="130">
        <v>0.64583333333333337</v>
      </c>
      <c r="O4" s="130">
        <v>0.39583333333333331</v>
      </c>
      <c r="P4" s="130">
        <v>0.39583333333333331</v>
      </c>
      <c r="Q4" s="130">
        <v>0.625</v>
      </c>
      <c r="R4" s="130">
        <v>0.625</v>
      </c>
      <c r="S4" s="130">
        <v>0.39583333333333331</v>
      </c>
      <c r="T4" s="130">
        <v>0.625</v>
      </c>
    </row>
    <row r="5" spans="1:20">
      <c r="C5">
        <v>5</v>
      </c>
      <c r="D5" s="5">
        <v>43660</v>
      </c>
      <c r="E5" t="s">
        <v>84</v>
      </c>
      <c r="H5" s="130">
        <v>0.4375</v>
      </c>
      <c r="I5" s="130">
        <v>0.4375</v>
      </c>
      <c r="J5" s="130">
        <v>0.47916666666666669</v>
      </c>
      <c r="K5" s="130">
        <v>0.64583333333333337</v>
      </c>
      <c r="L5" s="130">
        <v>0.66666666666666663</v>
      </c>
      <c r="M5" s="130">
        <v>0.64583333333333337</v>
      </c>
      <c r="N5" s="130">
        <v>0.66666666666666663</v>
      </c>
      <c r="O5" s="130">
        <v>0.41666666666666669</v>
      </c>
      <c r="P5" s="130">
        <v>0.41666666666666669</v>
      </c>
      <c r="Q5" s="130">
        <v>0.64583333333333337</v>
      </c>
      <c r="R5" s="130">
        <v>0.64583333333333337</v>
      </c>
      <c r="S5" s="130">
        <v>0.41666666666666669</v>
      </c>
      <c r="T5" s="130">
        <v>0.64583333333333337</v>
      </c>
    </row>
    <row r="6" spans="1:20">
      <c r="D6" s="5">
        <v>43661</v>
      </c>
      <c r="E6" t="s">
        <v>83</v>
      </c>
      <c r="H6" s="130">
        <v>0.45833333333333331</v>
      </c>
      <c r="I6" s="130">
        <v>0.45833333333333331</v>
      </c>
      <c r="J6" s="130">
        <v>0.5</v>
      </c>
      <c r="K6" s="130">
        <v>0.66666666666666663</v>
      </c>
      <c r="L6" s="130">
        <v>0.6875</v>
      </c>
      <c r="M6" s="130">
        <v>0.66666666666666663</v>
      </c>
      <c r="N6" s="130">
        <v>0.6875</v>
      </c>
      <c r="O6" s="130">
        <v>0.4375</v>
      </c>
      <c r="P6" s="130">
        <v>0.4375</v>
      </c>
      <c r="Q6" s="130">
        <v>0.66666666666666663</v>
      </c>
      <c r="R6" s="130">
        <v>0.66666666666666663</v>
      </c>
      <c r="S6" s="130">
        <v>0.4375</v>
      </c>
      <c r="T6" s="130">
        <v>0.66666666666666663</v>
      </c>
    </row>
    <row r="7" spans="1:20">
      <c r="D7" s="5">
        <v>43662</v>
      </c>
      <c r="E7" t="s">
        <v>84</v>
      </c>
      <c r="H7" s="130"/>
      <c r="I7" s="130"/>
      <c r="J7" s="130"/>
      <c r="K7" s="130">
        <v>0.6875</v>
      </c>
      <c r="L7" s="130">
        <v>0.70833333333333337</v>
      </c>
      <c r="M7" s="130">
        <v>0.6875</v>
      </c>
      <c r="N7" s="130">
        <v>0.70833333333333337</v>
      </c>
      <c r="O7" s="130">
        <v>0.45833333333333331</v>
      </c>
      <c r="P7" s="130">
        <v>0.45833333333333331</v>
      </c>
      <c r="Q7" s="130">
        <v>0.6875</v>
      </c>
      <c r="R7" s="130">
        <v>0.6875</v>
      </c>
      <c r="S7" s="130">
        <v>0.45833333333333331</v>
      </c>
      <c r="T7" s="130">
        <v>0.6875</v>
      </c>
    </row>
    <row r="8" spans="1:20">
      <c r="D8" s="5">
        <v>43663</v>
      </c>
      <c r="E8" t="s">
        <v>85</v>
      </c>
      <c r="H8" s="130"/>
      <c r="I8" s="130"/>
      <c r="J8" s="130"/>
      <c r="K8" s="130">
        <v>0.70833333333333337</v>
      </c>
      <c r="L8" s="130">
        <v>0.72916666666666663</v>
      </c>
      <c r="M8" s="130">
        <v>0.70833333333333337</v>
      </c>
      <c r="N8" s="130">
        <v>0.72916666666666663</v>
      </c>
      <c r="O8" s="130"/>
      <c r="P8" s="130">
        <v>0.47916666666666669</v>
      </c>
      <c r="Q8" s="130">
        <v>0.70833333333333337</v>
      </c>
      <c r="R8" s="130">
        <v>0.70833333333333337</v>
      </c>
      <c r="S8" s="130"/>
      <c r="T8" s="130">
        <v>0.70833333333333337</v>
      </c>
    </row>
    <row r="9" spans="1:20">
      <c r="D9" s="5">
        <v>43664</v>
      </c>
      <c r="E9" t="s">
        <v>86</v>
      </c>
      <c r="H9" s="130"/>
      <c r="I9" s="130"/>
      <c r="J9" s="130"/>
      <c r="K9" s="130"/>
      <c r="L9" s="130"/>
      <c r="M9" s="130"/>
      <c r="N9" s="130"/>
      <c r="O9" s="130"/>
      <c r="P9" s="130">
        <v>0.5</v>
      </c>
      <c r="Q9" s="130">
        <v>0.72916666666666663</v>
      </c>
      <c r="R9" s="130">
        <v>0.72916666666666663</v>
      </c>
      <c r="S9" s="130"/>
      <c r="T9" s="130">
        <v>0.72916666666666663</v>
      </c>
    </row>
    <row r="10" spans="1:20">
      <c r="D10" s="5">
        <v>43665</v>
      </c>
      <c r="E10" t="s">
        <v>87</v>
      </c>
      <c r="H10" s="130"/>
      <c r="I10" s="130"/>
      <c r="J10" s="130"/>
      <c r="K10" s="130"/>
      <c r="L10" s="130"/>
      <c r="M10" s="130"/>
      <c r="N10" s="130"/>
      <c r="O10" s="130"/>
      <c r="P10" s="130"/>
      <c r="Q10" s="130"/>
      <c r="R10" s="130">
        <v>0.75</v>
      </c>
      <c r="S10" s="130"/>
      <c r="T10" s="130">
        <v>0.75</v>
      </c>
    </row>
    <row r="11" spans="1:20">
      <c r="D11" s="5">
        <v>43666</v>
      </c>
      <c r="E11" t="s">
        <v>86</v>
      </c>
      <c r="H11" s="130"/>
      <c r="I11" s="130"/>
      <c r="J11" s="130"/>
      <c r="K11" s="130"/>
      <c r="L11" s="130"/>
      <c r="M11" s="130"/>
      <c r="N11" s="130"/>
      <c r="O11" s="130"/>
      <c r="P11" s="130"/>
      <c r="Q11" s="130"/>
      <c r="R11" s="130"/>
      <c r="S11" s="130"/>
      <c r="T11" s="130"/>
    </row>
    <row r="12" spans="1:20">
      <c r="D12" s="5">
        <v>43667</v>
      </c>
      <c r="E12" t="s">
        <v>87</v>
      </c>
      <c r="H12" s="130"/>
      <c r="I12" s="130"/>
      <c r="J12" s="130"/>
      <c r="K12" s="130"/>
      <c r="L12" s="130"/>
      <c r="M12" s="130"/>
      <c r="N12" s="130"/>
      <c r="O12" s="130"/>
      <c r="P12" s="130"/>
      <c r="Q12" s="130"/>
      <c r="R12" s="130"/>
      <c r="S12" s="130"/>
      <c r="T12" s="130"/>
    </row>
    <row r="13" spans="1:20">
      <c r="D13" s="5">
        <v>43668</v>
      </c>
      <c r="E13" t="s">
        <v>88</v>
      </c>
      <c r="H13" s="130"/>
      <c r="I13" s="130"/>
      <c r="J13" s="130"/>
      <c r="K13" s="130"/>
      <c r="L13" s="130"/>
      <c r="M13" s="130"/>
      <c r="N13" s="130"/>
      <c r="O13" s="130"/>
      <c r="P13" s="130"/>
      <c r="Q13" s="130"/>
      <c r="R13" s="130"/>
      <c r="S13" s="130"/>
      <c r="T13" s="130"/>
    </row>
    <row r="14" spans="1:20">
      <c r="D14" s="5">
        <v>43669</v>
      </c>
      <c r="E14" t="s">
        <v>89</v>
      </c>
      <c r="H14" s="130"/>
      <c r="I14" s="130"/>
      <c r="J14" s="130"/>
      <c r="K14" s="130"/>
      <c r="L14" s="130"/>
      <c r="M14" s="130"/>
      <c r="N14" s="130"/>
      <c r="O14" s="130"/>
      <c r="P14" s="130"/>
      <c r="Q14" s="130"/>
      <c r="R14" s="130"/>
      <c r="S14" s="130"/>
      <c r="T14" s="130"/>
    </row>
    <row r="15" spans="1:20">
      <c r="D15" s="5">
        <v>43670</v>
      </c>
      <c r="E15" t="s">
        <v>90</v>
      </c>
      <c r="K15" s="130"/>
      <c r="L15" s="130"/>
      <c r="M15" s="130"/>
      <c r="N15" s="130"/>
      <c r="O15" s="130"/>
      <c r="P15" s="130"/>
      <c r="Q15" s="130"/>
      <c r="R15" s="130"/>
      <c r="S15" s="130"/>
      <c r="T15" s="130"/>
    </row>
    <row r="16" spans="1:20">
      <c r="D16" s="5">
        <v>43671</v>
      </c>
      <c r="E16" t="s">
        <v>89</v>
      </c>
      <c r="K16" s="130"/>
      <c r="L16" s="130"/>
      <c r="M16" s="130"/>
      <c r="N16" s="130"/>
      <c r="O16" s="130"/>
      <c r="P16" s="130"/>
      <c r="Q16" s="130"/>
      <c r="R16" s="130"/>
      <c r="S16" s="130"/>
      <c r="T16" s="130"/>
    </row>
    <row r="17" spans="4:20">
      <c r="D17" s="5">
        <v>43672</v>
      </c>
      <c r="E17" t="s">
        <v>90</v>
      </c>
      <c r="K17" s="130"/>
      <c r="L17" s="130"/>
      <c r="M17" s="130"/>
      <c r="N17" s="130"/>
      <c r="O17" s="130"/>
      <c r="P17" s="130"/>
      <c r="Q17" s="130"/>
      <c r="R17" s="130"/>
      <c r="S17" s="130"/>
      <c r="T17" s="130"/>
    </row>
    <row r="18" spans="4:20">
      <c r="E18" t="s">
        <v>91</v>
      </c>
      <c r="K18" s="130"/>
      <c r="L18" s="130"/>
      <c r="M18" s="130"/>
      <c r="N18" s="130"/>
      <c r="Q18" s="130"/>
      <c r="R18" s="130"/>
      <c r="T18" s="130"/>
    </row>
    <row r="19" spans="4:20">
      <c r="E19" t="s">
        <v>92</v>
      </c>
      <c r="K19" s="130"/>
      <c r="L19" s="130"/>
      <c r="M19" s="130"/>
      <c r="N19" s="130"/>
      <c r="Q19" s="130"/>
      <c r="R19" s="130"/>
      <c r="T19" s="130"/>
    </row>
    <row r="20" spans="4:20">
      <c r="E20" t="s">
        <v>93</v>
      </c>
      <c r="K20" s="130"/>
      <c r="L20" s="130"/>
      <c r="M20" s="130"/>
      <c r="N20" s="130"/>
      <c r="Q20" s="130"/>
      <c r="R20" s="130"/>
      <c r="T20" s="130"/>
    </row>
    <row r="21" spans="4:20">
      <c r="E21" t="s">
        <v>92</v>
      </c>
      <c r="K21" s="130"/>
      <c r="L21" s="130"/>
      <c r="M21" s="130"/>
      <c r="Q21" s="130"/>
      <c r="R21" s="130"/>
      <c r="T21" s="130"/>
    </row>
    <row r="22" spans="4:20">
      <c r="E22" t="s">
        <v>93</v>
      </c>
      <c r="K22" s="130"/>
      <c r="L22" s="130"/>
      <c r="M22" s="130"/>
      <c r="Q22" s="130"/>
      <c r="R22" s="130"/>
      <c r="T22" s="130"/>
    </row>
    <row r="23" spans="4:20">
      <c r="E23" t="s">
        <v>94</v>
      </c>
      <c r="K23" s="130"/>
      <c r="L23" s="130"/>
      <c r="M23" s="130"/>
      <c r="Q23" s="130"/>
      <c r="R23" s="130"/>
      <c r="T23" s="130"/>
    </row>
    <row r="24" spans="4:20">
      <c r="E24" t="s">
        <v>95</v>
      </c>
      <c r="L24" s="130"/>
      <c r="Q24" s="130"/>
      <c r="R24" s="130"/>
      <c r="T24" s="130"/>
    </row>
    <row r="25" spans="4:20">
      <c r="E25" t="s">
        <v>96</v>
      </c>
      <c r="L25" s="130"/>
      <c r="Q25" s="130"/>
      <c r="R25" s="130"/>
      <c r="T25" s="130"/>
    </row>
    <row r="26" spans="4:20">
      <c r="E26" t="s">
        <v>95</v>
      </c>
      <c r="L26" s="130"/>
      <c r="Q26" s="130"/>
      <c r="R26" s="130"/>
      <c r="T26" s="130"/>
    </row>
    <row r="27" spans="4:20">
      <c r="E27" t="s">
        <v>96</v>
      </c>
      <c r="T27" s="130"/>
    </row>
    <row r="28" spans="4:20">
      <c r="E28" t="s">
        <v>97</v>
      </c>
      <c r="T28" s="130"/>
    </row>
    <row r="29" spans="4:20">
      <c r="E29" t="s">
        <v>98</v>
      </c>
      <c r="T29" s="130"/>
    </row>
    <row r="30" spans="4:20">
      <c r="E30" t="s">
        <v>99</v>
      </c>
    </row>
    <row r="31" spans="4:20">
      <c r="E31" t="s">
        <v>98</v>
      </c>
    </row>
    <row r="32" spans="4:20">
      <c r="E32" t="s">
        <v>99</v>
      </c>
    </row>
    <row r="33" spans="5:5">
      <c r="E33" t="s">
        <v>100</v>
      </c>
    </row>
    <row r="34" spans="5:5">
      <c r="E34" t="s">
        <v>101</v>
      </c>
    </row>
    <row r="35" spans="5:5">
      <c r="E35" t="s">
        <v>102</v>
      </c>
    </row>
    <row r="36" spans="5:5">
      <c r="E36" t="s">
        <v>101</v>
      </c>
    </row>
    <row r="37" spans="5:5">
      <c r="E37" t="s">
        <v>102</v>
      </c>
    </row>
    <row r="38" spans="5:5">
      <c r="E38" t="s">
        <v>103</v>
      </c>
    </row>
    <row r="39" spans="5:5">
      <c r="E39" t="s">
        <v>104</v>
      </c>
    </row>
    <row r="40" spans="5:5">
      <c r="E40" t="s">
        <v>105</v>
      </c>
    </row>
    <row r="41" spans="5:5">
      <c r="E41" t="s">
        <v>104</v>
      </c>
    </row>
    <row r="42" spans="5:5">
      <c r="E42" t="s">
        <v>105</v>
      </c>
    </row>
    <row r="43" spans="5:5">
      <c r="E43" t="s">
        <v>106</v>
      </c>
    </row>
    <row r="44" spans="5:5">
      <c r="E44" t="s">
        <v>107</v>
      </c>
    </row>
    <row r="45" spans="5:5">
      <c r="E45" t="s">
        <v>108</v>
      </c>
    </row>
    <row r="46" spans="5:5">
      <c r="E46" t="s">
        <v>109</v>
      </c>
    </row>
    <row r="47" spans="5:5">
      <c r="E47" t="s">
        <v>110</v>
      </c>
    </row>
    <row r="48" spans="5:5">
      <c r="E48" t="s">
        <v>110</v>
      </c>
    </row>
    <row r="49" spans="5:5">
      <c r="E49" t="s">
        <v>111</v>
      </c>
    </row>
    <row r="50" spans="5:5">
      <c r="E50" t="s">
        <v>112</v>
      </c>
    </row>
    <row r="51" spans="5:5">
      <c r="E51" t="s">
        <v>113</v>
      </c>
    </row>
    <row r="52" spans="5:5">
      <c r="E52" t="s">
        <v>113</v>
      </c>
    </row>
    <row r="53" spans="5:5">
      <c r="E53" t="s">
        <v>114</v>
      </c>
    </row>
    <row r="54" spans="5:5">
      <c r="E54" t="s">
        <v>115</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70485-ACEF-400E-ACBF-C0879D479C24}">
  <sheetPr codeName="Sheet6"/>
  <dimension ref="A1:E1789"/>
  <sheetViews>
    <sheetView topLeftCell="A206" workbookViewId="0"/>
  </sheetViews>
  <sheetFormatPr defaultRowHeight="18.75"/>
  <sheetData>
    <row r="1" spans="1:5" ht="56.25">
      <c r="A1" s="9" t="s">
        <v>116</v>
      </c>
      <c r="B1" s="10" t="s">
        <v>117</v>
      </c>
      <c r="C1" s="10" t="s">
        <v>118</v>
      </c>
      <c r="D1" s="10" t="s">
        <v>119</v>
      </c>
      <c r="E1" s="10" t="s">
        <v>120</v>
      </c>
    </row>
    <row r="2" spans="1:5">
      <c r="A2" s="11" t="s">
        <v>121</v>
      </c>
      <c r="B2" s="11" t="s">
        <v>122</v>
      </c>
      <c r="C2" s="12"/>
      <c r="D2" s="13" t="s">
        <v>123</v>
      </c>
      <c r="E2" s="12"/>
    </row>
    <row r="3" spans="1:5">
      <c r="A3" s="14" t="s">
        <v>124</v>
      </c>
      <c r="B3" s="14" t="s">
        <v>125</v>
      </c>
      <c r="C3" s="14" t="s">
        <v>126</v>
      </c>
      <c r="D3" s="14" t="s">
        <v>123</v>
      </c>
      <c r="E3" s="14" t="s">
        <v>127</v>
      </c>
    </row>
    <row r="4" spans="1:5">
      <c r="A4" s="14" t="s">
        <v>128</v>
      </c>
      <c r="B4" s="14" t="s">
        <v>125</v>
      </c>
      <c r="C4" s="14" t="s">
        <v>129</v>
      </c>
      <c r="D4" s="14" t="s">
        <v>123</v>
      </c>
      <c r="E4" s="14" t="s">
        <v>130</v>
      </c>
    </row>
    <row r="5" spans="1:5">
      <c r="A5" s="14" t="s">
        <v>131</v>
      </c>
      <c r="B5" s="14" t="s">
        <v>125</v>
      </c>
      <c r="C5" s="14" t="s">
        <v>132</v>
      </c>
      <c r="D5" s="14" t="s">
        <v>123</v>
      </c>
      <c r="E5" s="14" t="s">
        <v>133</v>
      </c>
    </row>
    <row r="6" spans="1:5">
      <c r="A6" s="14" t="s">
        <v>134</v>
      </c>
      <c r="B6" s="14" t="s">
        <v>125</v>
      </c>
      <c r="C6" s="14" t="s">
        <v>135</v>
      </c>
      <c r="D6" s="14" t="s">
        <v>123</v>
      </c>
      <c r="E6" s="14" t="s">
        <v>136</v>
      </c>
    </row>
    <row r="7" spans="1:5">
      <c r="A7" s="14" t="s">
        <v>137</v>
      </c>
      <c r="B7" s="14" t="s">
        <v>125</v>
      </c>
      <c r="C7" s="14" t="s">
        <v>138</v>
      </c>
      <c r="D7" s="14" t="s">
        <v>123</v>
      </c>
      <c r="E7" s="14" t="s">
        <v>139</v>
      </c>
    </row>
    <row r="8" spans="1:5">
      <c r="A8" s="14" t="s">
        <v>140</v>
      </c>
      <c r="B8" s="14" t="s">
        <v>125</v>
      </c>
      <c r="C8" s="14" t="s">
        <v>141</v>
      </c>
      <c r="D8" s="14" t="s">
        <v>123</v>
      </c>
      <c r="E8" s="14" t="s">
        <v>142</v>
      </c>
    </row>
    <row r="9" spans="1:5">
      <c r="A9" s="14" t="s">
        <v>143</v>
      </c>
      <c r="B9" s="14" t="s">
        <v>125</v>
      </c>
      <c r="C9" s="14" t="s">
        <v>144</v>
      </c>
      <c r="D9" s="14" t="s">
        <v>123</v>
      </c>
      <c r="E9" s="14" t="s">
        <v>145</v>
      </c>
    </row>
    <row r="10" spans="1:5">
      <c r="A10" s="14" t="s">
        <v>146</v>
      </c>
      <c r="B10" s="14" t="s">
        <v>125</v>
      </c>
      <c r="C10" s="14" t="s">
        <v>147</v>
      </c>
      <c r="D10" s="14" t="s">
        <v>123</v>
      </c>
      <c r="E10" s="14" t="s">
        <v>148</v>
      </c>
    </row>
    <row r="11" spans="1:5">
      <c r="A11" s="14" t="s">
        <v>149</v>
      </c>
      <c r="B11" s="14" t="s">
        <v>125</v>
      </c>
      <c r="C11" s="14" t="s">
        <v>150</v>
      </c>
      <c r="D11" s="14" t="s">
        <v>123</v>
      </c>
      <c r="E11" s="14" t="s">
        <v>151</v>
      </c>
    </row>
    <row r="12" spans="1:5">
      <c r="A12" s="14" t="s">
        <v>152</v>
      </c>
      <c r="B12" s="14" t="s">
        <v>125</v>
      </c>
      <c r="C12" s="14" t="s">
        <v>153</v>
      </c>
      <c r="D12" s="14" t="s">
        <v>123</v>
      </c>
      <c r="E12" s="14" t="s">
        <v>154</v>
      </c>
    </row>
    <row r="13" spans="1:5">
      <c r="A13" s="14" t="s">
        <v>155</v>
      </c>
      <c r="B13" s="14" t="s">
        <v>125</v>
      </c>
      <c r="C13" s="14" t="s">
        <v>156</v>
      </c>
      <c r="D13" s="14" t="s">
        <v>123</v>
      </c>
      <c r="E13" s="14" t="s">
        <v>157</v>
      </c>
    </row>
    <row r="14" spans="1:5">
      <c r="A14" s="14" t="s">
        <v>158</v>
      </c>
      <c r="B14" s="14" t="s">
        <v>125</v>
      </c>
      <c r="C14" s="14" t="s">
        <v>159</v>
      </c>
      <c r="D14" s="14" t="s">
        <v>123</v>
      </c>
      <c r="E14" s="14" t="s">
        <v>160</v>
      </c>
    </row>
    <row r="15" spans="1:5">
      <c r="A15" s="14" t="s">
        <v>161</v>
      </c>
      <c r="B15" s="14" t="s">
        <v>125</v>
      </c>
      <c r="C15" s="14" t="s">
        <v>162</v>
      </c>
      <c r="D15" s="14" t="s">
        <v>123</v>
      </c>
      <c r="E15" s="14" t="s">
        <v>163</v>
      </c>
    </row>
    <row r="16" spans="1:5">
      <c r="A16" s="14" t="s">
        <v>164</v>
      </c>
      <c r="B16" s="14" t="s">
        <v>125</v>
      </c>
      <c r="C16" s="14" t="s">
        <v>165</v>
      </c>
      <c r="D16" s="14" t="s">
        <v>123</v>
      </c>
      <c r="E16" s="14" t="s">
        <v>166</v>
      </c>
    </row>
    <row r="17" spans="1:5">
      <c r="A17" s="14" t="s">
        <v>167</v>
      </c>
      <c r="B17" s="14" t="s">
        <v>122</v>
      </c>
      <c r="C17" s="14" t="s">
        <v>168</v>
      </c>
      <c r="D17" s="14" t="s">
        <v>123</v>
      </c>
      <c r="E17" s="14" t="s">
        <v>169</v>
      </c>
    </row>
    <row r="18" spans="1:5">
      <c r="A18" s="14" t="s">
        <v>170</v>
      </c>
      <c r="B18" s="14" t="s">
        <v>125</v>
      </c>
      <c r="C18" s="14" t="s">
        <v>171</v>
      </c>
      <c r="D18" s="14" t="s">
        <v>123</v>
      </c>
      <c r="E18" s="14" t="s">
        <v>172</v>
      </c>
    </row>
    <row r="19" spans="1:5">
      <c r="A19" s="14" t="s">
        <v>173</v>
      </c>
      <c r="B19" s="14" t="s">
        <v>125</v>
      </c>
      <c r="C19" s="14" t="s">
        <v>174</v>
      </c>
      <c r="D19" s="14" t="s">
        <v>123</v>
      </c>
      <c r="E19" s="14" t="s">
        <v>175</v>
      </c>
    </row>
    <row r="20" spans="1:5">
      <c r="A20" s="14" t="s">
        <v>176</v>
      </c>
      <c r="B20" s="14" t="s">
        <v>125</v>
      </c>
      <c r="C20" s="14" t="s">
        <v>177</v>
      </c>
      <c r="D20" s="14" t="s">
        <v>123</v>
      </c>
      <c r="E20" s="14" t="s">
        <v>178</v>
      </c>
    </row>
    <row r="21" spans="1:5">
      <c r="A21" s="14" t="s">
        <v>179</v>
      </c>
      <c r="B21" s="14" t="s">
        <v>125</v>
      </c>
      <c r="C21" s="14" t="s">
        <v>180</v>
      </c>
      <c r="D21" s="14" t="s">
        <v>123</v>
      </c>
      <c r="E21" s="14" t="s">
        <v>181</v>
      </c>
    </row>
    <row r="22" spans="1:5">
      <c r="A22" s="14" t="s">
        <v>182</v>
      </c>
      <c r="B22" s="14" t="s">
        <v>125</v>
      </c>
      <c r="C22" s="14" t="s">
        <v>183</v>
      </c>
      <c r="D22" s="14" t="s">
        <v>123</v>
      </c>
      <c r="E22" s="14" t="s">
        <v>184</v>
      </c>
    </row>
    <row r="23" spans="1:5">
      <c r="A23" s="14" t="s">
        <v>185</v>
      </c>
      <c r="B23" s="14" t="s">
        <v>125</v>
      </c>
      <c r="C23" s="14" t="s">
        <v>186</v>
      </c>
      <c r="D23" s="14" t="s">
        <v>123</v>
      </c>
      <c r="E23" s="14" t="s">
        <v>187</v>
      </c>
    </row>
    <row r="24" spans="1:5">
      <c r="A24" s="14" t="s">
        <v>188</v>
      </c>
      <c r="B24" s="14" t="s">
        <v>125</v>
      </c>
      <c r="C24" s="14" t="s">
        <v>189</v>
      </c>
      <c r="D24" s="14" t="s">
        <v>123</v>
      </c>
      <c r="E24" s="14" t="s">
        <v>190</v>
      </c>
    </row>
    <row r="25" spans="1:5">
      <c r="A25" s="14" t="s">
        <v>191</v>
      </c>
      <c r="B25" s="14" t="s">
        <v>125</v>
      </c>
      <c r="C25" s="14" t="s">
        <v>192</v>
      </c>
      <c r="D25" s="14" t="s">
        <v>123</v>
      </c>
      <c r="E25" s="14" t="s">
        <v>193</v>
      </c>
    </row>
    <row r="26" spans="1:5">
      <c r="A26" s="14" t="s">
        <v>194</v>
      </c>
      <c r="B26" s="14" t="s">
        <v>125</v>
      </c>
      <c r="C26" s="14" t="s">
        <v>195</v>
      </c>
      <c r="D26" s="14" t="s">
        <v>123</v>
      </c>
      <c r="E26" s="14" t="s">
        <v>196</v>
      </c>
    </row>
    <row r="27" spans="1:5">
      <c r="A27" s="14" t="s">
        <v>197</v>
      </c>
      <c r="B27" s="14" t="s">
        <v>125</v>
      </c>
      <c r="C27" s="14" t="s">
        <v>198</v>
      </c>
      <c r="D27" s="14" t="s">
        <v>123</v>
      </c>
      <c r="E27" s="14" t="s">
        <v>199</v>
      </c>
    </row>
    <row r="28" spans="1:5">
      <c r="A28" s="14" t="s">
        <v>200</v>
      </c>
      <c r="B28" s="14" t="s">
        <v>125</v>
      </c>
      <c r="C28" s="14" t="s">
        <v>201</v>
      </c>
      <c r="D28" s="14" t="s">
        <v>123</v>
      </c>
      <c r="E28" s="14" t="s">
        <v>202</v>
      </c>
    </row>
    <row r="29" spans="1:5">
      <c r="A29" s="14" t="s">
        <v>203</v>
      </c>
      <c r="B29" s="14" t="s">
        <v>125</v>
      </c>
      <c r="C29" s="14" t="s">
        <v>204</v>
      </c>
      <c r="D29" s="14" t="s">
        <v>123</v>
      </c>
      <c r="E29" s="14" t="s">
        <v>205</v>
      </c>
    </row>
    <row r="30" spans="1:5">
      <c r="A30" s="14" t="s">
        <v>206</v>
      </c>
      <c r="B30" s="14" t="s">
        <v>125</v>
      </c>
      <c r="C30" s="14" t="s">
        <v>207</v>
      </c>
      <c r="D30" s="14" t="s">
        <v>123</v>
      </c>
      <c r="E30" s="14" t="s">
        <v>208</v>
      </c>
    </row>
    <row r="31" spans="1:5">
      <c r="A31" s="14" t="s">
        <v>209</v>
      </c>
      <c r="B31" s="14" t="s">
        <v>125</v>
      </c>
      <c r="C31" s="14" t="s">
        <v>210</v>
      </c>
      <c r="D31" s="14" t="s">
        <v>123</v>
      </c>
      <c r="E31" s="14" t="s">
        <v>211</v>
      </c>
    </row>
    <row r="32" spans="1:5">
      <c r="A32" s="14" t="s">
        <v>212</v>
      </c>
      <c r="B32" s="14" t="s">
        <v>125</v>
      </c>
      <c r="C32" s="14" t="s">
        <v>213</v>
      </c>
      <c r="D32" s="14" t="s">
        <v>123</v>
      </c>
      <c r="E32" s="14" t="s">
        <v>214</v>
      </c>
    </row>
    <row r="33" spans="1:5">
      <c r="A33" s="14" t="s">
        <v>215</v>
      </c>
      <c r="B33" s="14" t="s">
        <v>125</v>
      </c>
      <c r="C33" s="14" t="s">
        <v>216</v>
      </c>
      <c r="D33" s="14" t="s">
        <v>123</v>
      </c>
      <c r="E33" s="14" t="s">
        <v>217</v>
      </c>
    </row>
    <row r="34" spans="1:5">
      <c r="A34" s="14" t="s">
        <v>218</v>
      </c>
      <c r="B34" s="14" t="s">
        <v>125</v>
      </c>
      <c r="C34" s="14" t="s">
        <v>219</v>
      </c>
      <c r="D34" s="14" t="s">
        <v>123</v>
      </c>
      <c r="E34" s="14" t="s">
        <v>220</v>
      </c>
    </row>
    <row r="35" spans="1:5">
      <c r="A35" s="14" t="s">
        <v>221</v>
      </c>
      <c r="B35" s="14" t="s">
        <v>125</v>
      </c>
      <c r="C35" s="14" t="s">
        <v>222</v>
      </c>
      <c r="D35" s="14" t="s">
        <v>123</v>
      </c>
      <c r="E35" s="14" t="s">
        <v>223</v>
      </c>
    </row>
    <row r="36" spans="1:5">
      <c r="A36" s="14" t="s">
        <v>224</v>
      </c>
      <c r="B36" s="14" t="s">
        <v>125</v>
      </c>
      <c r="C36" s="14" t="s">
        <v>225</v>
      </c>
      <c r="D36" s="14" t="s">
        <v>123</v>
      </c>
      <c r="E36" s="14" t="s">
        <v>226</v>
      </c>
    </row>
    <row r="37" spans="1:5">
      <c r="A37" s="14" t="s">
        <v>227</v>
      </c>
      <c r="B37" s="14" t="s">
        <v>125</v>
      </c>
      <c r="C37" s="14" t="s">
        <v>228</v>
      </c>
      <c r="D37" s="14" t="s">
        <v>123</v>
      </c>
      <c r="E37" s="14" t="s">
        <v>229</v>
      </c>
    </row>
    <row r="38" spans="1:5">
      <c r="A38" s="14" t="s">
        <v>230</v>
      </c>
      <c r="B38" s="14" t="s">
        <v>125</v>
      </c>
      <c r="C38" s="14" t="s">
        <v>231</v>
      </c>
      <c r="D38" s="14" t="s">
        <v>123</v>
      </c>
      <c r="E38" s="14" t="s">
        <v>232</v>
      </c>
    </row>
    <row r="39" spans="1:5">
      <c r="A39" s="14" t="s">
        <v>233</v>
      </c>
      <c r="B39" s="14" t="s">
        <v>125</v>
      </c>
      <c r="C39" s="14" t="s">
        <v>234</v>
      </c>
      <c r="D39" s="14" t="s">
        <v>123</v>
      </c>
      <c r="E39" s="14" t="s">
        <v>235</v>
      </c>
    </row>
    <row r="40" spans="1:5">
      <c r="A40" s="14" t="s">
        <v>236</v>
      </c>
      <c r="B40" s="14" t="s">
        <v>125</v>
      </c>
      <c r="C40" s="14" t="s">
        <v>237</v>
      </c>
      <c r="D40" s="14" t="s">
        <v>123</v>
      </c>
      <c r="E40" s="14" t="s">
        <v>238</v>
      </c>
    </row>
    <row r="41" spans="1:5">
      <c r="A41" s="14" t="s">
        <v>239</v>
      </c>
      <c r="B41" s="14" t="s">
        <v>125</v>
      </c>
      <c r="C41" s="14" t="s">
        <v>240</v>
      </c>
      <c r="D41" s="14" t="s">
        <v>123</v>
      </c>
      <c r="E41" s="14" t="s">
        <v>241</v>
      </c>
    </row>
    <row r="42" spans="1:5">
      <c r="A42" s="14" t="s">
        <v>242</v>
      </c>
      <c r="B42" s="14" t="s">
        <v>125</v>
      </c>
      <c r="C42" s="14" t="s">
        <v>243</v>
      </c>
      <c r="D42" s="14" t="s">
        <v>123</v>
      </c>
      <c r="E42" s="14" t="s">
        <v>244</v>
      </c>
    </row>
    <row r="43" spans="1:5">
      <c r="A43" s="14" t="s">
        <v>245</v>
      </c>
      <c r="B43" s="14" t="s">
        <v>125</v>
      </c>
      <c r="C43" s="14" t="s">
        <v>246</v>
      </c>
      <c r="D43" s="14" t="s">
        <v>123</v>
      </c>
      <c r="E43" s="14" t="s">
        <v>247</v>
      </c>
    </row>
    <row r="44" spans="1:5">
      <c r="A44" s="14" t="s">
        <v>248</v>
      </c>
      <c r="B44" s="14" t="s">
        <v>125</v>
      </c>
      <c r="C44" s="14" t="s">
        <v>249</v>
      </c>
      <c r="D44" s="14" t="s">
        <v>123</v>
      </c>
      <c r="E44" s="14" t="s">
        <v>250</v>
      </c>
    </row>
    <row r="45" spans="1:5">
      <c r="A45" s="14" t="s">
        <v>251</v>
      </c>
      <c r="B45" s="14" t="s">
        <v>125</v>
      </c>
      <c r="C45" s="14" t="s">
        <v>252</v>
      </c>
      <c r="D45" s="14" t="s">
        <v>123</v>
      </c>
      <c r="E45" s="14" t="s">
        <v>253</v>
      </c>
    </row>
    <row r="46" spans="1:5">
      <c r="A46" s="14" t="s">
        <v>254</v>
      </c>
      <c r="B46" s="14" t="s">
        <v>125</v>
      </c>
      <c r="C46" s="14" t="s">
        <v>255</v>
      </c>
      <c r="D46" s="14" t="s">
        <v>123</v>
      </c>
      <c r="E46" s="14" t="s">
        <v>256</v>
      </c>
    </row>
    <row r="47" spans="1:5">
      <c r="A47" s="14" t="s">
        <v>257</v>
      </c>
      <c r="B47" s="14" t="s">
        <v>125</v>
      </c>
      <c r="C47" s="14" t="s">
        <v>258</v>
      </c>
      <c r="D47" s="14" t="s">
        <v>123</v>
      </c>
      <c r="E47" s="14" t="s">
        <v>259</v>
      </c>
    </row>
    <row r="48" spans="1:5">
      <c r="A48" s="14" t="s">
        <v>260</v>
      </c>
      <c r="B48" s="14" t="s">
        <v>125</v>
      </c>
      <c r="C48" s="14" t="s">
        <v>261</v>
      </c>
      <c r="D48" s="14" t="s">
        <v>123</v>
      </c>
      <c r="E48" s="14" t="s">
        <v>262</v>
      </c>
    </row>
    <row r="49" spans="1:5">
      <c r="A49" s="14" t="s">
        <v>263</v>
      </c>
      <c r="B49" s="14" t="s">
        <v>125</v>
      </c>
      <c r="C49" s="14" t="s">
        <v>264</v>
      </c>
      <c r="D49" s="14" t="s">
        <v>123</v>
      </c>
      <c r="E49" s="14" t="s">
        <v>265</v>
      </c>
    </row>
    <row r="50" spans="1:5">
      <c r="A50" s="14" t="s">
        <v>266</v>
      </c>
      <c r="B50" s="14" t="s">
        <v>125</v>
      </c>
      <c r="C50" s="14" t="s">
        <v>267</v>
      </c>
      <c r="D50" s="14" t="s">
        <v>123</v>
      </c>
      <c r="E50" s="14" t="s">
        <v>268</v>
      </c>
    </row>
    <row r="51" spans="1:5">
      <c r="A51" s="14" t="s">
        <v>269</v>
      </c>
      <c r="B51" s="14" t="s">
        <v>125</v>
      </c>
      <c r="C51" s="14" t="s">
        <v>270</v>
      </c>
      <c r="D51" s="14" t="s">
        <v>123</v>
      </c>
      <c r="E51" s="14" t="s">
        <v>271</v>
      </c>
    </row>
    <row r="52" spans="1:5">
      <c r="A52" s="14" t="s">
        <v>272</v>
      </c>
      <c r="B52" s="14" t="s">
        <v>125</v>
      </c>
      <c r="C52" s="14" t="s">
        <v>273</v>
      </c>
      <c r="D52" s="14" t="s">
        <v>123</v>
      </c>
      <c r="E52" s="14" t="s">
        <v>274</v>
      </c>
    </row>
    <row r="53" spans="1:5">
      <c r="A53" s="14" t="s">
        <v>275</v>
      </c>
      <c r="B53" s="14" t="s">
        <v>125</v>
      </c>
      <c r="C53" s="14" t="s">
        <v>276</v>
      </c>
      <c r="D53" s="14" t="s">
        <v>123</v>
      </c>
      <c r="E53" s="14" t="s">
        <v>277</v>
      </c>
    </row>
    <row r="54" spans="1:5">
      <c r="A54" s="14" t="s">
        <v>278</v>
      </c>
      <c r="B54" s="14" t="s">
        <v>125</v>
      </c>
      <c r="C54" s="14" t="s">
        <v>279</v>
      </c>
      <c r="D54" s="14" t="s">
        <v>123</v>
      </c>
      <c r="E54" s="14" t="s">
        <v>280</v>
      </c>
    </row>
    <row r="55" spans="1:5">
      <c r="A55" s="14" t="s">
        <v>281</v>
      </c>
      <c r="B55" s="14" t="s">
        <v>125</v>
      </c>
      <c r="C55" s="14" t="s">
        <v>282</v>
      </c>
      <c r="D55" s="14" t="s">
        <v>123</v>
      </c>
      <c r="E55" s="14" t="s">
        <v>283</v>
      </c>
    </row>
    <row r="56" spans="1:5">
      <c r="A56" s="14" t="s">
        <v>284</v>
      </c>
      <c r="B56" s="14" t="s">
        <v>125</v>
      </c>
      <c r="C56" s="14" t="s">
        <v>285</v>
      </c>
      <c r="D56" s="14" t="s">
        <v>123</v>
      </c>
      <c r="E56" s="14" t="s">
        <v>286</v>
      </c>
    </row>
    <row r="57" spans="1:5">
      <c r="A57" s="14" t="s">
        <v>287</v>
      </c>
      <c r="B57" s="14" t="s">
        <v>125</v>
      </c>
      <c r="C57" s="14" t="s">
        <v>288</v>
      </c>
      <c r="D57" s="14" t="s">
        <v>123</v>
      </c>
      <c r="E57" s="14" t="s">
        <v>289</v>
      </c>
    </row>
    <row r="58" spans="1:5">
      <c r="A58" s="14" t="s">
        <v>290</v>
      </c>
      <c r="B58" s="14" t="s">
        <v>125</v>
      </c>
      <c r="C58" s="14" t="s">
        <v>291</v>
      </c>
      <c r="D58" s="14" t="s">
        <v>123</v>
      </c>
      <c r="E58" s="14" t="s">
        <v>292</v>
      </c>
    </row>
    <row r="59" spans="1:5">
      <c r="A59" s="14" t="s">
        <v>293</v>
      </c>
      <c r="B59" s="14" t="s">
        <v>125</v>
      </c>
      <c r="C59" s="14" t="s">
        <v>294</v>
      </c>
      <c r="D59" s="14" t="s">
        <v>123</v>
      </c>
      <c r="E59" s="14" t="s">
        <v>295</v>
      </c>
    </row>
    <row r="60" spans="1:5">
      <c r="A60" s="14" t="s">
        <v>296</v>
      </c>
      <c r="B60" s="14" t="s">
        <v>125</v>
      </c>
      <c r="C60" s="14" t="s">
        <v>297</v>
      </c>
      <c r="D60" s="14" t="s">
        <v>123</v>
      </c>
      <c r="E60" s="14" t="s">
        <v>298</v>
      </c>
    </row>
    <row r="61" spans="1:5">
      <c r="A61" s="14" t="s">
        <v>299</v>
      </c>
      <c r="B61" s="14" t="s">
        <v>125</v>
      </c>
      <c r="C61" s="14" t="s">
        <v>300</v>
      </c>
      <c r="D61" s="14" t="s">
        <v>123</v>
      </c>
      <c r="E61" s="14" t="s">
        <v>301</v>
      </c>
    </row>
    <row r="62" spans="1:5">
      <c r="A62" s="14" t="s">
        <v>302</v>
      </c>
      <c r="B62" s="14" t="s">
        <v>125</v>
      </c>
      <c r="C62" s="14" t="s">
        <v>303</v>
      </c>
      <c r="D62" s="14" t="s">
        <v>123</v>
      </c>
      <c r="E62" s="14" t="s">
        <v>304</v>
      </c>
    </row>
    <row r="63" spans="1:5">
      <c r="A63" s="14" t="s">
        <v>305</v>
      </c>
      <c r="B63" s="14" t="s">
        <v>125</v>
      </c>
      <c r="C63" s="14" t="s">
        <v>306</v>
      </c>
      <c r="D63" s="14" t="s">
        <v>123</v>
      </c>
      <c r="E63" s="14" t="s">
        <v>307</v>
      </c>
    </row>
    <row r="64" spans="1:5">
      <c r="A64" s="14" t="s">
        <v>308</v>
      </c>
      <c r="B64" s="14" t="s">
        <v>125</v>
      </c>
      <c r="C64" s="14" t="s">
        <v>309</v>
      </c>
      <c r="D64" s="14" t="s">
        <v>123</v>
      </c>
      <c r="E64" s="14" t="s">
        <v>310</v>
      </c>
    </row>
    <row r="65" spans="1:5">
      <c r="A65" s="14" t="s">
        <v>311</v>
      </c>
      <c r="B65" s="14" t="s">
        <v>125</v>
      </c>
      <c r="C65" s="14" t="s">
        <v>312</v>
      </c>
      <c r="D65" s="14" t="s">
        <v>123</v>
      </c>
      <c r="E65" s="14" t="s">
        <v>313</v>
      </c>
    </row>
    <row r="66" spans="1:5">
      <c r="A66" s="14" t="s">
        <v>314</v>
      </c>
      <c r="B66" s="14" t="s">
        <v>125</v>
      </c>
      <c r="C66" s="14" t="s">
        <v>315</v>
      </c>
      <c r="D66" s="14" t="s">
        <v>123</v>
      </c>
      <c r="E66" s="14" t="s">
        <v>316</v>
      </c>
    </row>
    <row r="67" spans="1:5">
      <c r="A67" s="14" t="s">
        <v>317</v>
      </c>
      <c r="B67" s="14" t="s">
        <v>125</v>
      </c>
      <c r="C67" s="14" t="s">
        <v>318</v>
      </c>
      <c r="D67" s="14" t="s">
        <v>123</v>
      </c>
      <c r="E67" s="14" t="s">
        <v>319</v>
      </c>
    </row>
    <row r="68" spans="1:5">
      <c r="A68" s="14" t="s">
        <v>320</v>
      </c>
      <c r="B68" s="14" t="s">
        <v>125</v>
      </c>
      <c r="C68" s="14" t="s">
        <v>321</v>
      </c>
      <c r="D68" s="14" t="s">
        <v>123</v>
      </c>
      <c r="E68" s="14" t="s">
        <v>322</v>
      </c>
    </row>
    <row r="69" spans="1:5">
      <c r="A69" s="14" t="s">
        <v>323</v>
      </c>
      <c r="B69" s="14" t="s">
        <v>125</v>
      </c>
      <c r="C69" s="14" t="s">
        <v>324</v>
      </c>
      <c r="D69" s="14" t="s">
        <v>123</v>
      </c>
      <c r="E69" s="14" t="s">
        <v>325</v>
      </c>
    </row>
    <row r="70" spans="1:5">
      <c r="A70" s="14" t="s">
        <v>326</v>
      </c>
      <c r="B70" s="14" t="s">
        <v>125</v>
      </c>
      <c r="C70" s="14" t="s">
        <v>327</v>
      </c>
      <c r="D70" s="14" t="s">
        <v>123</v>
      </c>
      <c r="E70" s="14" t="s">
        <v>328</v>
      </c>
    </row>
    <row r="71" spans="1:5">
      <c r="A71" s="14" t="s">
        <v>329</v>
      </c>
      <c r="B71" s="14" t="s">
        <v>125</v>
      </c>
      <c r="C71" s="14" t="s">
        <v>330</v>
      </c>
      <c r="D71" s="14" t="s">
        <v>123</v>
      </c>
      <c r="E71" s="14" t="s">
        <v>331</v>
      </c>
    </row>
    <row r="72" spans="1:5">
      <c r="A72" s="14" t="s">
        <v>332</v>
      </c>
      <c r="B72" s="14" t="s">
        <v>125</v>
      </c>
      <c r="C72" s="14" t="s">
        <v>333</v>
      </c>
      <c r="D72" s="14" t="s">
        <v>123</v>
      </c>
      <c r="E72" s="14" t="s">
        <v>334</v>
      </c>
    </row>
    <row r="73" spans="1:5">
      <c r="A73" s="14" t="s">
        <v>335</v>
      </c>
      <c r="B73" s="14" t="s">
        <v>125</v>
      </c>
      <c r="C73" s="14" t="s">
        <v>336</v>
      </c>
      <c r="D73" s="14" t="s">
        <v>123</v>
      </c>
      <c r="E73" s="14" t="s">
        <v>337</v>
      </c>
    </row>
    <row r="74" spans="1:5">
      <c r="A74" s="14" t="s">
        <v>338</v>
      </c>
      <c r="B74" s="14" t="s">
        <v>125</v>
      </c>
      <c r="C74" s="14" t="s">
        <v>339</v>
      </c>
      <c r="D74" s="14" t="s">
        <v>123</v>
      </c>
      <c r="E74" s="14" t="s">
        <v>340</v>
      </c>
    </row>
    <row r="75" spans="1:5">
      <c r="A75" s="14" t="s">
        <v>341</v>
      </c>
      <c r="B75" s="14" t="s">
        <v>125</v>
      </c>
      <c r="C75" s="14" t="s">
        <v>342</v>
      </c>
      <c r="D75" s="14" t="s">
        <v>123</v>
      </c>
      <c r="E75" s="14" t="s">
        <v>343</v>
      </c>
    </row>
    <row r="76" spans="1:5">
      <c r="A76" s="14" t="s">
        <v>344</v>
      </c>
      <c r="B76" s="14" t="s">
        <v>125</v>
      </c>
      <c r="C76" s="14" t="s">
        <v>345</v>
      </c>
      <c r="D76" s="14" t="s">
        <v>123</v>
      </c>
      <c r="E76" s="14" t="s">
        <v>346</v>
      </c>
    </row>
    <row r="77" spans="1:5">
      <c r="A77" s="14" t="s">
        <v>347</v>
      </c>
      <c r="B77" s="14" t="s">
        <v>125</v>
      </c>
      <c r="C77" s="14" t="s">
        <v>348</v>
      </c>
      <c r="D77" s="14" t="s">
        <v>123</v>
      </c>
      <c r="E77" s="14" t="s">
        <v>349</v>
      </c>
    </row>
    <row r="78" spans="1:5">
      <c r="A78" s="14" t="s">
        <v>350</v>
      </c>
      <c r="B78" s="14" t="s">
        <v>125</v>
      </c>
      <c r="C78" s="14" t="s">
        <v>351</v>
      </c>
      <c r="D78" s="14" t="s">
        <v>123</v>
      </c>
      <c r="E78" s="14" t="s">
        <v>352</v>
      </c>
    </row>
    <row r="79" spans="1:5">
      <c r="A79" s="14" t="s">
        <v>353</v>
      </c>
      <c r="B79" s="14" t="s">
        <v>125</v>
      </c>
      <c r="C79" s="14" t="s">
        <v>354</v>
      </c>
      <c r="D79" s="14" t="s">
        <v>123</v>
      </c>
      <c r="E79" s="14" t="s">
        <v>355</v>
      </c>
    </row>
    <row r="80" spans="1:5">
      <c r="A80" s="14" t="s">
        <v>356</v>
      </c>
      <c r="B80" s="14" t="s">
        <v>125</v>
      </c>
      <c r="C80" s="14" t="s">
        <v>357</v>
      </c>
      <c r="D80" s="14" t="s">
        <v>123</v>
      </c>
      <c r="E80" s="14" t="s">
        <v>358</v>
      </c>
    </row>
    <row r="81" spans="1:5">
      <c r="A81" s="14" t="s">
        <v>359</v>
      </c>
      <c r="B81" s="14" t="s">
        <v>125</v>
      </c>
      <c r="C81" s="14" t="s">
        <v>360</v>
      </c>
      <c r="D81" s="14" t="s">
        <v>123</v>
      </c>
      <c r="E81" s="14" t="s">
        <v>361</v>
      </c>
    </row>
    <row r="82" spans="1:5">
      <c r="A82" s="14" t="s">
        <v>362</v>
      </c>
      <c r="B82" s="14" t="s">
        <v>125</v>
      </c>
      <c r="C82" s="14" t="s">
        <v>363</v>
      </c>
      <c r="D82" s="14" t="s">
        <v>123</v>
      </c>
      <c r="E82" s="14" t="s">
        <v>364</v>
      </c>
    </row>
    <row r="83" spans="1:5">
      <c r="A83" s="14" t="s">
        <v>365</v>
      </c>
      <c r="B83" s="14" t="s">
        <v>125</v>
      </c>
      <c r="C83" s="14" t="s">
        <v>366</v>
      </c>
      <c r="D83" s="14" t="s">
        <v>123</v>
      </c>
      <c r="E83" s="14" t="s">
        <v>367</v>
      </c>
    </row>
    <row r="84" spans="1:5">
      <c r="A84" s="14" t="s">
        <v>368</v>
      </c>
      <c r="B84" s="14" t="s">
        <v>125</v>
      </c>
      <c r="C84" s="14" t="s">
        <v>369</v>
      </c>
      <c r="D84" s="14" t="s">
        <v>123</v>
      </c>
      <c r="E84" s="14" t="s">
        <v>370</v>
      </c>
    </row>
    <row r="85" spans="1:5">
      <c r="A85" s="14" t="s">
        <v>371</v>
      </c>
      <c r="B85" s="14" t="s">
        <v>125</v>
      </c>
      <c r="C85" s="14" t="s">
        <v>372</v>
      </c>
      <c r="D85" s="14" t="s">
        <v>123</v>
      </c>
      <c r="E85" s="14" t="s">
        <v>373</v>
      </c>
    </row>
    <row r="86" spans="1:5">
      <c r="A86" s="14" t="s">
        <v>374</v>
      </c>
      <c r="B86" s="14" t="s">
        <v>125</v>
      </c>
      <c r="C86" s="14" t="s">
        <v>375</v>
      </c>
      <c r="D86" s="14" t="s">
        <v>123</v>
      </c>
      <c r="E86" s="14" t="s">
        <v>376</v>
      </c>
    </row>
    <row r="87" spans="1:5">
      <c r="A87" s="14" t="s">
        <v>377</v>
      </c>
      <c r="B87" s="14" t="s">
        <v>125</v>
      </c>
      <c r="C87" s="14" t="s">
        <v>378</v>
      </c>
      <c r="D87" s="14" t="s">
        <v>123</v>
      </c>
      <c r="E87" s="14" t="s">
        <v>379</v>
      </c>
    </row>
    <row r="88" spans="1:5">
      <c r="A88" s="14" t="s">
        <v>380</v>
      </c>
      <c r="B88" s="14" t="s">
        <v>125</v>
      </c>
      <c r="C88" s="14" t="s">
        <v>381</v>
      </c>
      <c r="D88" s="14" t="s">
        <v>123</v>
      </c>
      <c r="E88" s="14" t="s">
        <v>382</v>
      </c>
    </row>
    <row r="89" spans="1:5">
      <c r="A89" s="14" t="s">
        <v>383</v>
      </c>
      <c r="B89" s="14" t="s">
        <v>125</v>
      </c>
      <c r="C89" s="14" t="s">
        <v>384</v>
      </c>
      <c r="D89" s="14" t="s">
        <v>123</v>
      </c>
      <c r="E89" s="14" t="s">
        <v>385</v>
      </c>
    </row>
    <row r="90" spans="1:5">
      <c r="A90" s="14" t="s">
        <v>386</v>
      </c>
      <c r="B90" s="14" t="s">
        <v>125</v>
      </c>
      <c r="C90" s="14" t="s">
        <v>387</v>
      </c>
      <c r="D90" s="14" t="s">
        <v>123</v>
      </c>
      <c r="E90" s="14" t="s">
        <v>388</v>
      </c>
    </row>
    <row r="91" spans="1:5">
      <c r="A91" s="14" t="s">
        <v>389</v>
      </c>
      <c r="B91" s="14" t="s">
        <v>125</v>
      </c>
      <c r="C91" s="14" t="s">
        <v>390</v>
      </c>
      <c r="D91" s="14" t="s">
        <v>123</v>
      </c>
      <c r="E91" s="14" t="s">
        <v>391</v>
      </c>
    </row>
    <row r="92" spans="1:5">
      <c r="A92" s="14" t="s">
        <v>392</v>
      </c>
      <c r="B92" s="14" t="s">
        <v>125</v>
      </c>
      <c r="C92" s="14" t="s">
        <v>393</v>
      </c>
      <c r="D92" s="14" t="s">
        <v>123</v>
      </c>
      <c r="E92" s="14" t="s">
        <v>394</v>
      </c>
    </row>
    <row r="93" spans="1:5">
      <c r="A93" s="14" t="s">
        <v>395</v>
      </c>
      <c r="B93" s="14" t="s">
        <v>125</v>
      </c>
      <c r="C93" s="14" t="s">
        <v>396</v>
      </c>
      <c r="D93" s="14" t="s">
        <v>123</v>
      </c>
      <c r="E93" s="14" t="s">
        <v>397</v>
      </c>
    </row>
    <row r="94" spans="1:5">
      <c r="A94" s="14" t="s">
        <v>398</v>
      </c>
      <c r="B94" s="14" t="s">
        <v>125</v>
      </c>
      <c r="C94" s="14" t="s">
        <v>399</v>
      </c>
      <c r="D94" s="14" t="s">
        <v>123</v>
      </c>
      <c r="E94" s="14" t="s">
        <v>400</v>
      </c>
    </row>
    <row r="95" spans="1:5">
      <c r="A95" s="14" t="s">
        <v>401</v>
      </c>
      <c r="B95" s="14" t="s">
        <v>125</v>
      </c>
      <c r="C95" s="14" t="s">
        <v>402</v>
      </c>
      <c r="D95" s="14" t="s">
        <v>123</v>
      </c>
      <c r="E95" s="14" t="s">
        <v>403</v>
      </c>
    </row>
    <row r="96" spans="1:5">
      <c r="A96" s="14" t="s">
        <v>404</v>
      </c>
      <c r="B96" s="14" t="s">
        <v>125</v>
      </c>
      <c r="C96" s="14" t="s">
        <v>405</v>
      </c>
      <c r="D96" s="14" t="s">
        <v>123</v>
      </c>
      <c r="E96" s="14" t="s">
        <v>406</v>
      </c>
    </row>
    <row r="97" spans="1:5">
      <c r="A97" s="14" t="s">
        <v>407</v>
      </c>
      <c r="B97" s="14" t="s">
        <v>125</v>
      </c>
      <c r="C97" s="14" t="s">
        <v>408</v>
      </c>
      <c r="D97" s="14" t="s">
        <v>123</v>
      </c>
      <c r="E97" s="14" t="s">
        <v>409</v>
      </c>
    </row>
    <row r="98" spans="1:5">
      <c r="A98" s="14" t="s">
        <v>410</v>
      </c>
      <c r="B98" s="14" t="s">
        <v>125</v>
      </c>
      <c r="C98" s="14" t="s">
        <v>411</v>
      </c>
      <c r="D98" s="14" t="s">
        <v>123</v>
      </c>
      <c r="E98" s="14" t="s">
        <v>412</v>
      </c>
    </row>
    <row r="99" spans="1:5">
      <c r="A99" s="14" t="s">
        <v>413</v>
      </c>
      <c r="B99" s="14" t="s">
        <v>125</v>
      </c>
      <c r="C99" s="14" t="s">
        <v>414</v>
      </c>
      <c r="D99" s="14" t="s">
        <v>123</v>
      </c>
      <c r="E99" s="14" t="s">
        <v>415</v>
      </c>
    </row>
    <row r="100" spans="1:5">
      <c r="A100" s="14" t="s">
        <v>416</v>
      </c>
      <c r="B100" s="14" t="s">
        <v>125</v>
      </c>
      <c r="C100" s="14" t="s">
        <v>417</v>
      </c>
      <c r="D100" s="14" t="s">
        <v>123</v>
      </c>
      <c r="E100" s="14" t="s">
        <v>418</v>
      </c>
    </row>
    <row r="101" spans="1:5">
      <c r="A101" s="14" t="s">
        <v>419</v>
      </c>
      <c r="B101" s="14" t="s">
        <v>125</v>
      </c>
      <c r="C101" s="14" t="s">
        <v>420</v>
      </c>
      <c r="D101" s="14" t="s">
        <v>123</v>
      </c>
      <c r="E101" s="14" t="s">
        <v>421</v>
      </c>
    </row>
    <row r="102" spans="1:5">
      <c r="A102" s="14" t="s">
        <v>422</v>
      </c>
      <c r="B102" s="14" t="s">
        <v>125</v>
      </c>
      <c r="C102" s="14" t="s">
        <v>423</v>
      </c>
      <c r="D102" s="14" t="s">
        <v>123</v>
      </c>
      <c r="E102" s="14" t="s">
        <v>424</v>
      </c>
    </row>
    <row r="103" spans="1:5">
      <c r="A103" s="14" t="s">
        <v>425</v>
      </c>
      <c r="B103" s="14" t="s">
        <v>125</v>
      </c>
      <c r="C103" s="14" t="s">
        <v>426</v>
      </c>
      <c r="D103" s="14" t="s">
        <v>123</v>
      </c>
      <c r="E103" s="14" t="s">
        <v>427</v>
      </c>
    </row>
    <row r="104" spans="1:5">
      <c r="A104" s="14" t="s">
        <v>428</v>
      </c>
      <c r="B104" s="14" t="s">
        <v>125</v>
      </c>
      <c r="C104" s="14" t="s">
        <v>429</v>
      </c>
      <c r="D104" s="14" t="s">
        <v>123</v>
      </c>
      <c r="E104" s="14" t="s">
        <v>430</v>
      </c>
    </row>
    <row r="105" spans="1:5">
      <c r="A105" s="14" t="s">
        <v>431</v>
      </c>
      <c r="B105" s="14" t="s">
        <v>125</v>
      </c>
      <c r="C105" s="14" t="s">
        <v>432</v>
      </c>
      <c r="D105" s="14" t="s">
        <v>123</v>
      </c>
      <c r="E105" s="14" t="s">
        <v>433</v>
      </c>
    </row>
    <row r="106" spans="1:5">
      <c r="A106" s="14" t="s">
        <v>434</v>
      </c>
      <c r="B106" s="14" t="s">
        <v>125</v>
      </c>
      <c r="C106" s="14" t="s">
        <v>435</v>
      </c>
      <c r="D106" s="14" t="s">
        <v>123</v>
      </c>
      <c r="E106" s="14" t="s">
        <v>436</v>
      </c>
    </row>
    <row r="107" spans="1:5">
      <c r="A107" s="14" t="s">
        <v>437</v>
      </c>
      <c r="B107" s="14" t="s">
        <v>125</v>
      </c>
      <c r="C107" s="14" t="s">
        <v>438</v>
      </c>
      <c r="D107" s="14" t="s">
        <v>123</v>
      </c>
      <c r="E107" s="14" t="s">
        <v>439</v>
      </c>
    </row>
    <row r="108" spans="1:5">
      <c r="A108" s="14" t="s">
        <v>440</v>
      </c>
      <c r="B108" s="14" t="s">
        <v>125</v>
      </c>
      <c r="C108" s="14" t="s">
        <v>441</v>
      </c>
      <c r="D108" s="14" t="s">
        <v>123</v>
      </c>
      <c r="E108" s="14" t="s">
        <v>442</v>
      </c>
    </row>
    <row r="109" spans="1:5">
      <c r="A109" s="14" t="s">
        <v>443</v>
      </c>
      <c r="B109" s="14" t="s">
        <v>125</v>
      </c>
      <c r="C109" s="14" t="s">
        <v>444</v>
      </c>
      <c r="D109" s="14" t="s">
        <v>123</v>
      </c>
      <c r="E109" s="14" t="s">
        <v>445</v>
      </c>
    </row>
    <row r="110" spans="1:5">
      <c r="A110" s="14" t="s">
        <v>446</v>
      </c>
      <c r="B110" s="14" t="s">
        <v>125</v>
      </c>
      <c r="C110" s="14" t="s">
        <v>447</v>
      </c>
      <c r="D110" s="14" t="s">
        <v>123</v>
      </c>
      <c r="E110" s="14" t="s">
        <v>448</v>
      </c>
    </row>
    <row r="111" spans="1:5">
      <c r="A111" s="14" t="s">
        <v>449</v>
      </c>
      <c r="B111" s="14" t="s">
        <v>125</v>
      </c>
      <c r="C111" s="14" t="s">
        <v>450</v>
      </c>
      <c r="D111" s="14" t="s">
        <v>123</v>
      </c>
      <c r="E111" s="14" t="s">
        <v>451</v>
      </c>
    </row>
    <row r="112" spans="1:5">
      <c r="A112" s="14" t="s">
        <v>452</v>
      </c>
      <c r="B112" s="14" t="s">
        <v>125</v>
      </c>
      <c r="C112" s="14" t="s">
        <v>453</v>
      </c>
      <c r="D112" s="14" t="s">
        <v>123</v>
      </c>
      <c r="E112" s="14" t="s">
        <v>454</v>
      </c>
    </row>
    <row r="113" spans="1:5">
      <c r="A113" s="14" t="s">
        <v>455</v>
      </c>
      <c r="B113" s="14" t="s">
        <v>125</v>
      </c>
      <c r="C113" s="14" t="s">
        <v>456</v>
      </c>
      <c r="D113" s="14" t="s">
        <v>123</v>
      </c>
      <c r="E113" s="14" t="s">
        <v>457</v>
      </c>
    </row>
    <row r="114" spans="1:5">
      <c r="A114" s="14" t="s">
        <v>458</v>
      </c>
      <c r="B114" s="14" t="s">
        <v>125</v>
      </c>
      <c r="C114" s="14" t="s">
        <v>459</v>
      </c>
      <c r="D114" s="14" t="s">
        <v>123</v>
      </c>
      <c r="E114" s="14" t="s">
        <v>460</v>
      </c>
    </row>
    <row r="115" spans="1:5">
      <c r="A115" s="14" t="s">
        <v>461</v>
      </c>
      <c r="B115" s="14" t="s">
        <v>125</v>
      </c>
      <c r="C115" s="14" t="s">
        <v>462</v>
      </c>
      <c r="D115" s="14" t="s">
        <v>123</v>
      </c>
      <c r="E115" s="14" t="s">
        <v>463</v>
      </c>
    </row>
    <row r="116" spans="1:5">
      <c r="A116" s="14" t="s">
        <v>464</v>
      </c>
      <c r="B116" s="14" t="s">
        <v>125</v>
      </c>
      <c r="C116" s="14" t="s">
        <v>465</v>
      </c>
      <c r="D116" s="14" t="s">
        <v>123</v>
      </c>
      <c r="E116" s="14" t="s">
        <v>466</v>
      </c>
    </row>
    <row r="117" spans="1:5">
      <c r="A117" s="14" t="s">
        <v>467</v>
      </c>
      <c r="B117" s="14" t="s">
        <v>125</v>
      </c>
      <c r="C117" s="14" t="s">
        <v>468</v>
      </c>
      <c r="D117" s="14" t="s">
        <v>123</v>
      </c>
      <c r="E117" s="14" t="s">
        <v>469</v>
      </c>
    </row>
    <row r="118" spans="1:5">
      <c r="A118" s="14" t="s">
        <v>470</v>
      </c>
      <c r="B118" s="14" t="s">
        <v>125</v>
      </c>
      <c r="C118" s="14" t="s">
        <v>471</v>
      </c>
      <c r="D118" s="14" t="s">
        <v>123</v>
      </c>
      <c r="E118" s="14" t="s">
        <v>265</v>
      </c>
    </row>
    <row r="119" spans="1:5">
      <c r="A119" s="14" t="s">
        <v>472</v>
      </c>
      <c r="B119" s="14" t="s">
        <v>125</v>
      </c>
      <c r="C119" s="14" t="s">
        <v>473</v>
      </c>
      <c r="D119" s="14" t="s">
        <v>123</v>
      </c>
      <c r="E119" s="14" t="s">
        <v>474</v>
      </c>
    </row>
    <row r="120" spans="1:5">
      <c r="A120" s="14" t="s">
        <v>475</v>
      </c>
      <c r="B120" s="14" t="s">
        <v>125</v>
      </c>
      <c r="C120" s="14" t="s">
        <v>476</v>
      </c>
      <c r="D120" s="14" t="s">
        <v>123</v>
      </c>
      <c r="E120" s="14" t="s">
        <v>477</v>
      </c>
    </row>
    <row r="121" spans="1:5">
      <c r="A121" s="14" t="s">
        <v>478</v>
      </c>
      <c r="B121" s="14" t="s">
        <v>125</v>
      </c>
      <c r="C121" s="14" t="s">
        <v>479</v>
      </c>
      <c r="D121" s="14" t="s">
        <v>123</v>
      </c>
      <c r="E121" s="14" t="s">
        <v>480</v>
      </c>
    </row>
    <row r="122" spans="1:5">
      <c r="A122" s="14" t="s">
        <v>481</v>
      </c>
      <c r="B122" s="14" t="s">
        <v>125</v>
      </c>
      <c r="C122" s="14" t="s">
        <v>482</v>
      </c>
      <c r="D122" s="14" t="s">
        <v>123</v>
      </c>
      <c r="E122" s="14" t="s">
        <v>483</v>
      </c>
    </row>
    <row r="123" spans="1:5">
      <c r="A123" s="14" t="s">
        <v>484</v>
      </c>
      <c r="B123" s="14" t="s">
        <v>125</v>
      </c>
      <c r="C123" s="14" t="s">
        <v>485</v>
      </c>
      <c r="D123" s="14" t="s">
        <v>123</v>
      </c>
      <c r="E123" s="14" t="s">
        <v>486</v>
      </c>
    </row>
    <row r="124" spans="1:5">
      <c r="A124" s="14" t="s">
        <v>487</v>
      </c>
      <c r="B124" s="14" t="s">
        <v>125</v>
      </c>
      <c r="C124" s="14" t="s">
        <v>488</v>
      </c>
      <c r="D124" s="14" t="s">
        <v>123</v>
      </c>
      <c r="E124" s="14" t="s">
        <v>489</v>
      </c>
    </row>
    <row r="125" spans="1:5">
      <c r="A125" s="14" t="s">
        <v>490</v>
      </c>
      <c r="B125" s="14" t="s">
        <v>125</v>
      </c>
      <c r="C125" s="14" t="s">
        <v>491</v>
      </c>
      <c r="D125" s="14" t="s">
        <v>123</v>
      </c>
      <c r="E125" s="14" t="s">
        <v>492</v>
      </c>
    </row>
    <row r="126" spans="1:5">
      <c r="A126" s="14" t="s">
        <v>493</v>
      </c>
      <c r="B126" s="14" t="s">
        <v>125</v>
      </c>
      <c r="C126" s="14" t="s">
        <v>494</v>
      </c>
      <c r="D126" s="14" t="s">
        <v>123</v>
      </c>
      <c r="E126" s="14" t="s">
        <v>495</v>
      </c>
    </row>
    <row r="127" spans="1:5">
      <c r="A127" s="14" t="s">
        <v>496</v>
      </c>
      <c r="B127" s="14" t="s">
        <v>125</v>
      </c>
      <c r="C127" s="14" t="s">
        <v>497</v>
      </c>
      <c r="D127" s="14" t="s">
        <v>123</v>
      </c>
      <c r="E127" s="14" t="s">
        <v>498</v>
      </c>
    </row>
    <row r="128" spans="1:5">
      <c r="A128" s="14" t="s">
        <v>499</v>
      </c>
      <c r="B128" s="14" t="s">
        <v>125</v>
      </c>
      <c r="C128" s="14" t="s">
        <v>500</v>
      </c>
      <c r="D128" s="14" t="s">
        <v>123</v>
      </c>
      <c r="E128" s="14" t="s">
        <v>501</v>
      </c>
    </row>
    <row r="129" spans="1:5">
      <c r="A129" s="14" t="s">
        <v>502</v>
      </c>
      <c r="B129" s="14" t="s">
        <v>125</v>
      </c>
      <c r="C129" s="14" t="s">
        <v>503</v>
      </c>
      <c r="D129" s="14" t="s">
        <v>123</v>
      </c>
      <c r="E129" s="14" t="s">
        <v>504</v>
      </c>
    </row>
    <row r="130" spans="1:5">
      <c r="A130" s="14" t="s">
        <v>505</v>
      </c>
      <c r="B130" s="14" t="s">
        <v>125</v>
      </c>
      <c r="C130" s="14" t="s">
        <v>506</v>
      </c>
      <c r="D130" s="14" t="s">
        <v>123</v>
      </c>
      <c r="E130" s="14" t="s">
        <v>507</v>
      </c>
    </row>
    <row r="131" spans="1:5">
      <c r="A131" s="14" t="s">
        <v>508</v>
      </c>
      <c r="B131" s="14" t="s">
        <v>125</v>
      </c>
      <c r="C131" s="14" t="s">
        <v>509</v>
      </c>
      <c r="D131" s="14" t="s">
        <v>123</v>
      </c>
      <c r="E131" s="14" t="s">
        <v>510</v>
      </c>
    </row>
    <row r="132" spans="1:5">
      <c r="A132" s="14" t="s">
        <v>511</v>
      </c>
      <c r="B132" s="14" t="s">
        <v>125</v>
      </c>
      <c r="C132" s="14" t="s">
        <v>512</v>
      </c>
      <c r="D132" s="14" t="s">
        <v>123</v>
      </c>
      <c r="E132" s="14" t="s">
        <v>513</v>
      </c>
    </row>
    <row r="133" spans="1:5">
      <c r="A133" s="14" t="s">
        <v>514</v>
      </c>
      <c r="B133" s="14" t="s">
        <v>125</v>
      </c>
      <c r="C133" s="14" t="s">
        <v>515</v>
      </c>
      <c r="D133" s="14" t="s">
        <v>123</v>
      </c>
      <c r="E133" s="14" t="s">
        <v>516</v>
      </c>
    </row>
    <row r="134" spans="1:5">
      <c r="A134" s="14" t="s">
        <v>517</v>
      </c>
      <c r="B134" s="14" t="s">
        <v>125</v>
      </c>
      <c r="C134" s="14" t="s">
        <v>518</v>
      </c>
      <c r="D134" s="14" t="s">
        <v>123</v>
      </c>
      <c r="E134" s="14" t="s">
        <v>519</v>
      </c>
    </row>
    <row r="135" spans="1:5">
      <c r="A135" s="14" t="s">
        <v>520</v>
      </c>
      <c r="B135" s="14" t="s">
        <v>125</v>
      </c>
      <c r="C135" s="14" t="s">
        <v>521</v>
      </c>
      <c r="D135" s="14" t="s">
        <v>123</v>
      </c>
      <c r="E135" s="14" t="s">
        <v>522</v>
      </c>
    </row>
    <row r="136" spans="1:5">
      <c r="A136" s="14" t="s">
        <v>523</v>
      </c>
      <c r="B136" s="14" t="s">
        <v>125</v>
      </c>
      <c r="C136" s="14" t="s">
        <v>524</v>
      </c>
      <c r="D136" s="14" t="s">
        <v>123</v>
      </c>
      <c r="E136" s="14" t="s">
        <v>525</v>
      </c>
    </row>
    <row r="137" spans="1:5">
      <c r="A137" s="14" t="s">
        <v>526</v>
      </c>
      <c r="B137" s="14" t="s">
        <v>125</v>
      </c>
      <c r="C137" s="14" t="s">
        <v>527</v>
      </c>
      <c r="D137" s="14" t="s">
        <v>123</v>
      </c>
      <c r="E137" s="14" t="s">
        <v>528</v>
      </c>
    </row>
    <row r="138" spans="1:5">
      <c r="A138" s="14" t="s">
        <v>529</v>
      </c>
      <c r="B138" s="14" t="s">
        <v>125</v>
      </c>
      <c r="C138" s="14" t="s">
        <v>530</v>
      </c>
      <c r="D138" s="14" t="s">
        <v>123</v>
      </c>
      <c r="E138" s="14" t="s">
        <v>531</v>
      </c>
    </row>
    <row r="139" spans="1:5">
      <c r="A139" s="14" t="s">
        <v>532</v>
      </c>
      <c r="B139" s="14" t="s">
        <v>125</v>
      </c>
      <c r="C139" s="14" t="s">
        <v>533</v>
      </c>
      <c r="D139" s="14" t="s">
        <v>123</v>
      </c>
      <c r="E139" s="14" t="s">
        <v>534</v>
      </c>
    </row>
    <row r="140" spans="1:5">
      <c r="A140" s="14" t="s">
        <v>535</v>
      </c>
      <c r="B140" s="14" t="s">
        <v>125</v>
      </c>
      <c r="C140" s="14" t="s">
        <v>536</v>
      </c>
      <c r="D140" s="14" t="s">
        <v>123</v>
      </c>
      <c r="E140" s="14" t="s">
        <v>537</v>
      </c>
    </row>
    <row r="141" spans="1:5">
      <c r="A141" s="14" t="s">
        <v>538</v>
      </c>
      <c r="B141" s="14" t="s">
        <v>125</v>
      </c>
      <c r="C141" s="14" t="s">
        <v>539</v>
      </c>
      <c r="D141" s="14" t="s">
        <v>123</v>
      </c>
      <c r="E141" s="14" t="s">
        <v>540</v>
      </c>
    </row>
    <row r="142" spans="1:5">
      <c r="A142" s="14" t="s">
        <v>541</v>
      </c>
      <c r="B142" s="14" t="s">
        <v>125</v>
      </c>
      <c r="C142" s="14" t="s">
        <v>542</v>
      </c>
      <c r="D142" s="14" t="s">
        <v>123</v>
      </c>
      <c r="E142" s="14" t="s">
        <v>543</v>
      </c>
    </row>
    <row r="143" spans="1:5">
      <c r="A143" s="14" t="s">
        <v>544</v>
      </c>
      <c r="B143" s="14" t="s">
        <v>125</v>
      </c>
      <c r="C143" s="14" t="s">
        <v>545</v>
      </c>
      <c r="D143" s="14" t="s">
        <v>123</v>
      </c>
      <c r="E143" s="14" t="s">
        <v>546</v>
      </c>
    </row>
    <row r="144" spans="1:5">
      <c r="A144" s="14" t="s">
        <v>547</v>
      </c>
      <c r="B144" s="14" t="s">
        <v>125</v>
      </c>
      <c r="C144" s="14" t="s">
        <v>548</v>
      </c>
      <c r="D144" s="14" t="s">
        <v>123</v>
      </c>
      <c r="E144" s="14" t="s">
        <v>549</v>
      </c>
    </row>
    <row r="145" spans="1:5">
      <c r="A145" s="14" t="s">
        <v>550</v>
      </c>
      <c r="B145" s="14" t="s">
        <v>125</v>
      </c>
      <c r="C145" s="14" t="s">
        <v>551</v>
      </c>
      <c r="D145" s="14" t="s">
        <v>123</v>
      </c>
      <c r="E145" s="14" t="s">
        <v>552</v>
      </c>
    </row>
    <row r="146" spans="1:5">
      <c r="A146" s="14" t="s">
        <v>553</v>
      </c>
      <c r="B146" s="14" t="s">
        <v>125</v>
      </c>
      <c r="C146" s="14" t="s">
        <v>554</v>
      </c>
      <c r="D146" s="14" t="s">
        <v>123</v>
      </c>
      <c r="E146" s="14" t="s">
        <v>555</v>
      </c>
    </row>
    <row r="147" spans="1:5">
      <c r="A147" s="14" t="s">
        <v>556</v>
      </c>
      <c r="B147" s="14" t="s">
        <v>125</v>
      </c>
      <c r="C147" s="14" t="s">
        <v>557</v>
      </c>
      <c r="D147" s="14" t="s">
        <v>123</v>
      </c>
      <c r="E147" s="14" t="s">
        <v>558</v>
      </c>
    </row>
    <row r="148" spans="1:5">
      <c r="A148" s="14" t="s">
        <v>559</v>
      </c>
      <c r="B148" s="14" t="s">
        <v>125</v>
      </c>
      <c r="C148" s="14" t="s">
        <v>560</v>
      </c>
      <c r="D148" s="14" t="s">
        <v>123</v>
      </c>
      <c r="E148" s="14" t="s">
        <v>561</v>
      </c>
    </row>
    <row r="149" spans="1:5">
      <c r="A149" s="14" t="s">
        <v>562</v>
      </c>
      <c r="B149" s="14" t="s">
        <v>125</v>
      </c>
      <c r="C149" s="14" t="s">
        <v>563</v>
      </c>
      <c r="D149" s="14" t="s">
        <v>123</v>
      </c>
      <c r="E149" s="14" t="s">
        <v>564</v>
      </c>
    </row>
    <row r="150" spans="1:5">
      <c r="A150" s="14" t="s">
        <v>565</v>
      </c>
      <c r="B150" s="14" t="s">
        <v>125</v>
      </c>
      <c r="C150" s="14" t="s">
        <v>566</v>
      </c>
      <c r="D150" s="14" t="s">
        <v>123</v>
      </c>
      <c r="E150" s="14" t="s">
        <v>567</v>
      </c>
    </row>
    <row r="151" spans="1:5">
      <c r="A151" s="14" t="s">
        <v>568</v>
      </c>
      <c r="B151" s="14" t="s">
        <v>125</v>
      </c>
      <c r="C151" s="14" t="s">
        <v>569</v>
      </c>
      <c r="D151" s="14" t="s">
        <v>123</v>
      </c>
      <c r="E151" s="14" t="s">
        <v>570</v>
      </c>
    </row>
    <row r="152" spans="1:5">
      <c r="A152" s="14" t="s">
        <v>571</v>
      </c>
      <c r="B152" s="14" t="s">
        <v>125</v>
      </c>
      <c r="C152" s="14" t="s">
        <v>572</v>
      </c>
      <c r="D152" s="14" t="s">
        <v>123</v>
      </c>
      <c r="E152" s="14" t="s">
        <v>573</v>
      </c>
    </row>
    <row r="153" spans="1:5">
      <c r="A153" s="14" t="s">
        <v>574</v>
      </c>
      <c r="B153" s="14" t="s">
        <v>125</v>
      </c>
      <c r="C153" s="14" t="s">
        <v>575</v>
      </c>
      <c r="D153" s="14" t="s">
        <v>123</v>
      </c>
      <c r="E153" s="14" t="s">
        <v>576</v>
      </c>
    </row>
    <row r="154" spans="1:5">
      <c r="A154" s="14" t="s">
        <v>577</v>
      </c>
      <c r="B154" s="14" t="s">
        <v>125</v>
      </c>
      <c r="C154" s="14" t="s">
        <v>578</v>
      </c>
      <c r="D154" s="14" t="s">
        <v>123</v>
      </c>
      <c r="E154" s="14" t="s">
        <v>579</v>
      </c>
    </row>
    <row r="155" spans="1:5">
      <c r="A155" s="14" t="s">
        <v>580</v>
      </c>
      <c r="B155" s="14" t="s">
        <v>125</v>
      </c>
      <c r="C155" s="14" t="s">
        <v>581</v>
      </c>
      <c r="D155" s="14" t="s">
        <v>123</v>
      </c>
      <c r="E155" s="14" t="s">
        <v>582</v>
      </c>
    </row>
    <row r="156" spans="1:5">
      <c r="A156" s="14" t="s">
        <v>583</v>
      </c>
      <c r="B156" s="14" t="s">
        <v>125</v>
      </c>
      <c r="C156" s="14" t="s">
        <v>584</v>
      </c>
      <c r="D156" s="14" t="s">
        <v>123</v>
      </c>
      <c r="E156" s="14" t="s">
        <v>585</v>
      </c>
    </row>
    <row r="157" spans="1:5">
      <c r="A157" s="14" t="s">
        <v>586</v>
      </c>
      <c r="B157" s="14" t="s">
        <v>125</v>
      </c>
      <c r="C157" s="14" t="s">
        <v>587</v>
      </c>
      <c r="D157" s="14" t="s">
        <v>123</v>
      </c>
      <c r="E157" s="14" t="s">
        <v>588</v>
      </c>
    </row>
    <row r="158" spans="1:5">
      <c r="A158" s="14" t="s">
        <v>589</v>
      </c>
      <c r="B158" s="14" t="s">
        <v>125</v>
      </c>
      <c r="C158" s="14" t="s">
        <v>590</v>
      </c>
      <c r="D158" s="14" t="s">
        <v>123</v>
      </c>
      <c r="E158" s="14" t="s">
        <v>591</v>
      </c>
    </row>
    <row r="159" spans="1:5">
      <c r="A159" s="14" t="s">
        <v>592</v>
      </c>
      <c r="B159" s="14" t="s">
        <v>125</v>
      </c>
      <c r="C159" s="14" t="s">
        <v>593</v>
      </c>
      <c r="D159" s="14" t="s">
        <v>123</v>
      </c>
      <c r="E159" s="14" t="s">
        <v>594</v>
      </c>
    </row>
    <row r="160" spans="1:5">
      <c r="A160" s="14" t="s">
        <v>595</v>
      </c>
      <c r="B160" s="14" t="s">
        <v>125</v>
      </c>
      <c r="C160" s="14" t="s">
        <v>596</v>
      </c>
      <c r="D160" s="14" t="s">
        <v>123</v>
      </c>
      <c r="E160" s="14" t="s">
        <v>597</v>
      </c>
    </row>
    <row r="161" spans="1:5">
      <c r="A161" s="14" t="s">
        <v>598</v>
      </c>
      <c r="B161" s="14" t="s">
        <v>125</v>
      </c>
      <c r="C161" s="14" t="s">
        <v>599</v>
      </c>
      <c r="D161" s="14" t="s">
        <v>123</v>
      </c>
      <c r="E161" s="14" t="s">
        <v>600</v>
      </c>
    </row>
    <row r="162" spans="1:5">
      <c r="A162" s="14" t="s">
        <v>601</v>
      </c>
      <c r="B162" s="14" t="s">
        <v>125</v>
      </c>
      <c r="C162" s="14" t="s">
        <v>602</v>
      </c>
      <c r="D162" s="14" t="s">
        <v>123</v>
      </c>
      <c r="E162" s="14" t="s">
        <v>603</v>
      </c>
    </row>
    <row r="163" spans="1:5">
      <c r="A163" s="14" t="s">
        <v>604</v>
      </c>
      <c r="B163" s="14" t="s">
        <v>125</v>
      </c>
      <c r="C163" s="14" t="s">
        <v>605</v>
      </c>
      <c r="D163" s="14" t="s">
        <v>123</v>
      </c>
      <c r="E163" s="14" t="s">
        <v>606</v>
      </c>
    </row>
    <row r="164" spans="1:5">
      <c r="A164" s="14" t="s">
        <v>607</v>
      </c>
      <c r="B164" s="14" t="s">
        <v>125</v>
      </c>
      <c r="C164" s="14" t="s">
        <v>608</v>
      </c>
      <c r="D164" s="14" t="s">
        <v>123</v>
      </c>
      <c r="E164" s="14" t="s">
        <v>609</v>
      </c>
    </row>
    <row r="165" spans="1:5">
      <c r="A165" s="14" t="s">
        <v>610</v>
      </c>
      <c r="B165" s="14" t="s">
        <v>125</v>
      </c>
      <c r="C165" s="14" t="s">
        <v>611</v>
      </c>
      <c r="D165" s="14" t="s">
        <v>123</v>
      </c>
      <c r="E165" s="14" t="s">
        <v>612</v>
      </c>
    </row>
    <row r="166" spans="1:5">
      <c r="A166" s="14" t="s">
        <v>613</v>
      </c>
      <c r="B166" s="14" t="s">
        <v>125</v>
      </c>
      <c r="C166" s="14" t="s">
        <v>614</v>
      </c>
      <c r="D166" s="14" t="s">
        <v>123</v>
      </c>
      <c r="E166" s="14" t="s">
        <v>615</v>
      </c>
    </row>
    <row r="167" spans="1:5">
      <c r="A167" s="14" t="s">
        <v>616</v>
      </c>
      <c r="B167" s="14" t="s">
        <v>125</v>
      </c>
      <c r="C167" s="14" t="s">
        <v>617</v>
      </c>
      <c r="D167" s="14" t="s">
        <v>123</v>
      </c>
      <c r="E167" s="14" t="s">
        <v>618</v>
      </c>
    </row>
    <row r="168" spans="1:5">
      <c r="A168" s="14" t="s">
        <v>619</v>
      </c>
      <c r="B168" s="14" t="s">
        <v>125</v>
      </c>
      <c r="C168" s="14" t="s">
        <v>620</v>
      </c>
      <c r="D168" s="14" t="s">
        <v>123</v>
      </c>
      <c r="E168" s="14" t="s">
        <v>621</v>
      </c>
    </row>
    <row r="169" spans="1:5">
      <c r="A169" s="14" t="s">
        <v>622</v>
      </c>
      <c r="B169" s="14" t="s">
        <v>125</v>
      </c>
      <c r="C169" s="14" t="s">
        <v>623</v>
      </c>
      <c r="D169" s="14" t="s">
        <v>123</v>
      </c>
      <c r="E169" s="14" t="s">
        <v>624</v>
      </c>
    </row>
    <row r="170" spans="1:5">
      <c r="A170" s="14" t="s">
        <v>625</v>
      </c>
      <c r="B170" s="14" t="s">
        <v>125</v>
      </c>
      <c r="C170" s="14" t="s">
        <v>626</v>
      </c>
      <c r="D170" s="14" t="s">
        <v>123</v>
      </c>
      <c r="E170" s="14" t="s">
        <v>627</v>
      </c>
    </row>
    <row r="171" spans="1:5">
      <c r="A171" s="14" t="s">
        <v>628</v>
      </c>
      <c r="B171" s="14" t="s">
        <v>125</v>
      </c>
      <c r="C171" s="14" t="s">
        <v>629</v>
      </c>
      <c r="D171" s="14" t="s">
        <v>123</v>
      </c>
      <c r="E171" s="14" t="s">
        <v>630</v>
      </c>
    </row>
    <row r="172" spans="1:5">
      <c r="A172" s="14" t="s">
        <v>631</v>
      </c>
      <c r="B172" s="14" t="s">
        <v>125</v>
      </c>
      <c r="C172" s="14" t="s">
        <v>632</v>
      </c>
      <c r="D172" s="14" t="s">
        <v>123</v>
      </c>
      <c r="E172" s="14" t="s">
        <v>633</v>
      </c>
    </row>
    <row r="173" spans="1:5">
      <c r="A173" s="14" t="s">
        <v>634</v>
      </c>
      <c r="B173" s="14" t="s">
        <v>125</v>
      </c>
      <c r="C173" s="14" t="s">
        <v>635</v>
      </c>
      <c r="D173" s="14" t="s">
        <v>123</v>
      </c>
      <c r="E173" s="14" t="s">
        <v>636</v>
      </c>
    </row>
    <row r="174" spans="1:5">
      <c r="A174" s="14" t="s">
        <v>637</v>
      </c>
      <c r="B174" s="14" t="s">
        <v>125</v>
      </c>
      <c r="C174" s="14" t="s">
        <v>638</v>
      </c>
      <c r="D174" s="14" t="s">
        <v>123</v>
      </c>
      <c r="E174" s="14" t="s">
        <v>639</v>
      </c>
    </row>
    <row r="175" spans="1:5">
      <c r="A175" s="14" t="s">
        <v>640</v>
      </c>
      <c r="B175" s="14" t="s">
        <v>125</v>
      </c>
      <c r="C175" s="14" t="s">
        <v>641</v>
      </c>
      <c r="D175" s="14" t="s">
        <v>123</v>
      </c>
      <c r="E175" s="14" t="s">
        <v>642</v>
      </c>
    </row>
    <row r="176" spans="1:5">
      <c r="A176" s="14" t="s">
        <v>643</v>
      </c>
      <c r="B176" s="14" t="s">
        <v>125</v>
      </c>
      <c r="C176" s="14" t="s">
        <v>644</v>
      </c>
      <c r="D176" s="14" t="s">
        <v>123</v>
      </c>
      <c r="E176" s="14" t="s">
        <v>645</v>
      </c>
    </row>
    <row r="177" spans="1:5">
      <c r="A177" s="14" t="s">
        <v>646</v>
      </c>
      <c r="B177" s="14" t="s">
        <v>125</v>
      </c>
      <c r="C177" s="14" t="s">
        <v>647</v>
      </c>
      <c r="D177" s="14" t="s">
        <v>123</v>
      </c>
      <c r="E177" s="14" t="s">
        <v>648</v>
      </c>
    </row>
    <row r="178" spans="1:5">
      <c r="A178" s="14" t="s">
        <v>649</v>
      </c>
      <c r="B178" s="14" t="s">
        <v>125</v>
      </c>
      <c r="C178" s="14" t="s">
        <v>650</v>
      </c>
      <c r="D178" s="14" t="s">
        <v>123</v>
      </c>
      <c r="E178" s="14" t="s">
        <v>651</v>
      </c>
    </row>
    <row r="179" spans="1:5">
      <c r="A179" s="14" t="s">
        <v>652</v>
      </c>
      <c r="B179" s="14" t="s">
        <v>125</v>
      </c>
      <c r="C179" s="14" t="s">
        <v>653</v>
      </c>
      <c r="D179" s="14" t="s">
        <v>123</v>
      </c>
      <c r="E179" s="14" t="s">
        <v>654</v>
      </c>
    </row>
    <row r="180" spans="1:5">
      <c r="A180" s="14" t="s">
        <v>655</v>
      </c>
      <c r="B180" s="14" t="s">
        <v>125</v>
      </c>
      <c r="C180" s="14" t="s">
        <v>656</v>
      </c>
      <c r="D180" s="14" t="s">
        <v>123</v>
      </c>
      <c r="E180" s="14" t="s">
        <v>657</v>
      </c>
    </row>
    <row r="181" spans="1:5">
      <c r="A181" s="14" t="s">
        <v>658</v>
      </c>
      <c r="B181" s="14" t="s">
        <v>125</v>
      </c>
      <c r="C181" s="14" t="s">
        <v>659</v>
      </c>
      <c r="D181" s="14" t="s">
        <v>123</v>
      </c>
      <c r="E181" s="14" t="s">
        <v>660</v>
      </c>
    </row>
    <row r="182" spans="1:5">
      <c r="A182" s="11" t="s">
        <v>661</v>
      </c>
      <c r="B182" s="11" t="s">
        <v>662</v>
      </c>
      <c r="C182" s="12"/>
      <c r="D182" s="13" t="s">
        <v>663</v>
      </c>
      <c r="E182" s="12"/>
    </row>
    <row r="183" spans="1:5">
      <c r="A183" s="14" t="s">
        <v>664</v>
      </c>
      <c r="B183" s="14" t="s">
        <v>665</v>
      </c>
      <c r="C183" s="14" t="s">
        <v>666</v>
      </c>
      <c r="D183" s="14" t="s">
        <v>667</v>
      </c>
      <c r="E183" s="14" t="s">
        <v>668</v>
      </c>
    </row>
    <row r="184" spans="1:5">
      <c r="A184" s="14" t="s">
        <v>669</v>
      </c>
      <c r="B184" s="14" t="s">
        <v>665</v>
      </c>
      <c r="C184" s="14" t="s">
        <v>670</v>
      </c>
      <c r="D184" s="14" t="s">
        <v>667</v>
      </c>
      <c r="E184" s="14" t="s">
        <v>671</v>
      </c>
    </row>
    <row r="185" spans="1:5">
      <c r="A185" s="14" t="s">
        <v>672</v>
      </c>
      <c r="B185" s="14" t="s">
        <v>665</v>
      </c>
      <c r="C185" s="14" t="s">
        <v>673</v>
      </c>
      <c r="D185" s="14" t="s">
        <v>667</v>
      </c>
      <c r="E185" s="14" t="s">
        <v>674</v>
      </c>
    </row>
    <row r="186" spans="1:5">
      <c r="A186" s="14" t="s">
        <v>675</v>
      </c>
      <c r="B186" s="14" t="s">
        <v>665</v>
      </c>
      <c r="C186" s="14" t="s">
        <v>676</v>
      </c>
      <c r="D186" s="14" t="s">
        <v>667</v>
      </c>
      <c r="E186" s="14" t="s">
        <v>677</v>
      </c>
    </row>
    <row r="187" spans="1:5">
      <c r="A187" s="14" t="s">
        <v>678</v>
      </c>
      <c r="B187" s="14" t="s">
        <v>665</v>
      </c>
      <c r="C187" s="14" t="s">
        <v>679</v>
      </c>
      <c r="D187" s="14" t="s">
        <v>667</v>
      </c>
      <c r="E187" s="14" t="s">
        <v>680</v>
      </c>
    </row>
    <row r="188" spans="1:5">
      <c r="A188" s="14" t="s">
        <v>681</v>
      </c>
      <c r="B188" s="14" t="s">
        <v>665</v>
      </c>
      <c r="C188" s="14" t="s">
        <v>682</v>
      </c>
      <c r="D188" s="14" t="s">
        <v>667</v>
      </c>
      <c r="E188" s="14" t="s">
        <v>683</v>
      </c>
    </row>
    <row r="189" spans="1:5">
      <c r="A189" s="14" t="s">
        <v>684</v>
      </c>
      <c r="B189" s="14" t="s">
        <v>665</v>
      </c>
      <c r="C189" s="14" t="s">
        <v>685</v>
      </c>
      <c r="D189" s="14" t="s">
        <v>667</v>
      </c>
      <c r="E189" s="14" t="s">
        <v>686</v>
      </c>
    </row>
    <row r="190" spans="1:5">
      <c r="A190" s="14" t="s">
        <v>687</v>
      </c>
      <c r="B190" s="14" t="s">
        <v>665</v>
      </c>
      <c r="C190" s="14" t="s">
        <v>688</v>
      </c>
      <c r="D190" s="14" t="s">
        <v>667</v>
      </c>
      <c r="E190" s="14" t="s">
        <v>689</v>
      </c>
    </row>
    <row r="191" spans="1:5">
      <c r="A191" s="14" t="s">
        <v>690</v>
      </c>
      <c r="B191" s="14" t="s">
        <v>665</v>
      </c>
      <c r="C191" s="14" t="s">
        <v>691</v>
      </c>
      <c r="D191" s="14" t="s">
        <v>667</v>
      </c>
      <c r="E191" s="14" t="s">
        <v>692</v>
      </c>
    </row>
    <row r="192" spans="1:5">
      <c r="A192" s="14" t="s">
        <v>693</v>
      </c>
      <c r="B192" s="14" t="s">
        <v>665</v>
      </c>
      <c r="C192" s="14" t="s">
        <v>694</v>
      </c>
      <c r="D192" s="14" t="s">
        <v>667</v>
      </c>
      <c r="E192" s="14" t="s">
        <v>695</v>
      </c>
    </row>
    <row r="193" spans="1:5">
      <c r="A193" s="14" t="s">
        <v>696</v>
      </c>
      <c r="B193" s="14" t="s">
        <v>665</v>
      </c>
      <c r="C193" s="14" t="s">
        <v>697</v>
      </c>
      <c r="D193" s="14" t="s">
        <v>667</v>
      </c>
      <c r="E193" s="14" t="s">
        <v>698</v>
      </c>
    </row>
    <row r="194" spans="1:5">
      <c r="A194" s="14" t="s">
        <v>699</v>
      </c>
      <c r="B194" s="14" t="s">
        <v>665</v>
      </c>
      <c r="C194" s="14" t="s">
        <v>700</v>
      </c>
      <c r="D194" s="14" t="s">
        <v>667</v>
      </c>
      <c r="E194" s="14" t="s">
        <v>701</v>
      </c>
    </row>
    <row r="195" spans="1:5">
      <c r="A195" s="14" t="s">
        <v>702</v>
      </c>
      <c r="B195" s="14" t="s">
        <v>665</v>
      </c>
      <c r="C195" s="14" t="s">
        <v>703</v>
      </c>
      <c r="D195" s="14" t="s">
        <v>667</v>
      </c>
      <c r="E195" s="14" t="s">
        <v>704</v>
      </c>
    </row>
    <row r="196" spans="1:5">
      <c r="A196" s="14" t="s">
        <v>705</v>
      </c>
      <c r="B196" s="14" t="s">
        <v>665</v>
      </c>
      <c r="C196" s="14" t="s">
        <v>706</v>
      </c>
      <c r="D196" s="14" t="s">
        <v>667</v>
      </c>
      <c r="E196" s="14" t="s">
        <v>707</v>
      </c>
    </row>
    <row r="197" spans="1:5">
      <c r="A197" s="14" t="s">
        <v>708</v>
      </c>
      <c r="B197" s="14" t="s">
        <v>665</v>
      </c>
      <c r="C197" s="14" t="s">
        <v>709</v>
      </c>
      <c r="D197" s="14" t="s">
        <v>667</v>
      </c>
      <c r="E197" s="14" t="s">
        <v>710</v>
      </c>
    </row>
    <row r="198" spans="1:5">
      <c r="A198" s="14" t="s">
        <v>711</v>
      </c>
      <c r="B198" s="14" t="s">
        <v>665</v>
      </c>
      <c r="C198" s="14" t="s">
        <v>712</v>
      </c>
      <c r="D198" s="14" t="s">
        <v>667</v>
      </c>
      <c r="E198" s="14" t="s">
        <v>713</v>
      </c>
    </row>
    <row r="199" spans="1:5">
      <c r="A199" s="14" t="s">
        <v>714</v>
      </c>
      <c r="B199" s="14" t="s">
        <v>665</v>
      </c>
      <c r="C199" s="14" t="s">
        <v>715</v>
      </c>
      <c r="D199" s="14" t="s">
        <v>667</v>
      </c>
      <c r="E199" s="14" t="s">
        <v>716</v>
      </c>
    </row>
    <row r="200" spans="1:5">
      <c r="A200" s="14" t="s">
        <v>717</v>
      </c>
      <c r="B200" s="14" t="s">
        <v>665</v>
      </c>
      <c r="C200" s="14" t="s">
        <v>718</v>
      </c>
      <c r="D200" s="14" t="s">
        <v>667</v>
      </c>
      <c r="E200" s="14" t="s">
        <v>719</v>
      </c>
    </row>
    <row r="201" spans="1:5">
      <c r="A201" s="14" t="s">
        <v>720</v>
      </c>
      <c r="B201" s="14" t="s">
        <v>665</v>
      </c>
      <c r="C201" s="14" t="s">
        <v>721</v>
      </c>
      <c r="D201" s="14" t="s">
        <v>667</v>
      </c>
      <c r="E201" s="14" t="s">
        <v>722</v>
      </c>
    </row>
    <row r="202" spans="1:5">
      <c r="A202" s="14" t="s">
        <v>723</v>
      </c>
      <c r="B202" s="14" t="s">
        <v>665</v>
      </c>
      <c r="C202" s="14" t="s">
        <v>724</v>
      </c>
      <c r="D202" s="14" t="s">
        <v>667</v>
      </c>
      <c r="E202" s="14" t="s">
        <v>725</v>
      </c>
    </row>
    <row r="203" spans="1:5">
      <c r="A203" s="14" t="s">
        <v>726</v>
      </c>
      <c r="B203" s="14" t="s">
        <v>665</v>
      </c>
      <c r="C203" s="14" t="s">
        <v>727</v>
      </c>
      <c r="D203" s="14" t="s">
        <v>667</v>
      </c>
      <c r="E203" s="14" t="s">
        <v>728</v>
      </c>
    </row>
    <row r="204" spans="1:5">
      <c r="A204" s="14" t="s">
        <v>729</v>
      </c>
      <c r="B204" s="14" t="s">
        <v>665</v>
      </c>
      <c r="C204" s="14" t="s">
        <v>730</v>
      </c>
      <c r="D204" s="14" t="s">
        <v>667</v>
      </c>
      <c r="E204" s="14" t="s">
        <v>731</v>
      </c>
    </row>
    <row r="205" spans="1:5">
      <c r="A205" s="14" t="s">
        <v>732</v>
      </c>
      <c r="B205" s="14" t="s">
        <v>665</v>
      </c>
      <c r="C205" s="14" t="s">
        <v>733</v>
      </c>
      <c r="D205" s="14" t="s">
        <v>667</v>
      </c>
      <c r="E205" s="14" t="s">
        <v>734</v>
      </c>
    </row>
    <row r="206" spans="1:5">
      <c r="A206" s="14" t="s">
        <v>735</v>
      </c>
      <c r="B206" s="14" t="s">
        <v>665</v>
      </c>
      <c r="C206" s="14" t="s">
        <v>736</v>
      </c>
      <c r="D206" s="14" t="s">
        <v>667</v>
      </c>
      <c r="E206" s="14" t="s">
        <v>737</v>
      </c>
    </row>
    <row r="207" spans="1:5">
      <c r="A207" s="14" t="s">
        <v>738</v>
      </c>
      <c r="B207" s="14" t="s">
        <v>665</v>
      </c>
      <c r="C207" s="14" t="s">
        <v>739</v>
      </c>
      <c r="D207" s="14" t="s">
        <v>667</v>
      </c>
      <c r="E207" s="14" t="s">
        <v>740</v>
      </c>
    </row>
    <row r="208" spans="1:5">
      <c r="A208" s="14" t="s">
        <v>741</v>
      </c>
      <c r="B208" s="14" t="s">
        <v>665</v>
      </c>
      <c r="C208" s="14" t="s">
        <v>742</v>
      </c>
      <c r="D208" s="14" t="s">
        <v>667</v>
      </c>
      <c r="E208" s="14" t="s">
        <v>743</v>
      </c>
    </row>
    <row r="209" spans="1:5">
      <c r="A209" s="14" t="s">
        <v>744</v>
      </c>
      <c r="B209" s="14" t="s">
        <v>665</v>
      </c>
      <c r="C209" s="14" t="s">
        <v>745</v>
      </c>
      <c r="D209" s="14" t="s">
        <v>667</v>
      </c>
      <c r="E209" s="14" t="s">
        <v>746</v>
      </c>
    </row>
    <row r="210" spans="1:5">
      <c r="A210" s="14" t="s">
        <v>747</v>
      </c>
      <c r="B210" s="14" t="s">
        <v>665</v>
      </c>
      <c r="C210" s="14" t="s">
        <v>748</v>
      </c>
      <c r="D210" s="14" t="s">
        <v>667</v>
      </c>
      <c r="E210" s="14" t="s">
        <v>749</v>
      </c>
    </row>
    <row r="211" spans="1:5">
      <c r="A211" s="14" t="s">
        <v>750</v>
      </c>
      <c r="B211" s="14" t="s">
        <v>665</v>
      </c>
      <c r="C211" s="14" t="s">
        <v>751</v>
      </c>
      <c r="D211" s="14" t="s">
        <v>667</v>
      </c>
      <c r="E211" s="14" t="s">
        <v>752</v>
      </c>
    </row>
    <row r="212" spans="1:5">
      <c r="A212" s="14" t="s">
        <v>753</v>
      </c>
      <c r="B212" s="14" t="s">
        <v>665</v>
      </c>
      <c r="C212" s="14" t="s">
        <v>754</v>
      </c>
      <c r="D212" s="14" t="s">
        <v>667</v>
      </c>
      <c r="E212" s="14" t="s">
        <v>755</v>
      </c>
    </row>
    <row r="213" spans="1:5">
      <c r="A213" s="14" t="s">
        <v>756</v>
      </c>
      <c r="B213" s="14" t="s">
        <v>665</v>
      </c>
      <c r="C213" s="14" t="s">
        <v>757</v>
      </c>
      <c r="D213" s="14" t="s">
        <v>667</v>
      </c>
      <c r="E213" s="14" t="s">
        <v>758</v>
      </c>
    </row>
    <row r="214" spans="1:5">
      <c r="A214" s="14" t="s">
        <v>759</v>
      </c>
      <c r="B214" s="14" t="s">
        <v>665</v>
      </c>
      <c r="C214" s="14" t="s">
        <v>760</v>
      </c>
      <c r="D214" s="14" t="s">
        <v>667</v>
      </c>
      <c r="E214" s="14" t="s">
        <v>761</v>
      </c>
    </row>
    <row r="215" spans="1:5">
      <c r="A215" s="14" t="s">
        <v>762</v>
      </c>
      <c r="B215" s="14" t="s">
        <v>665</v>
      </c>
      <c r="C215" s="14" t="s">
        <v>763</v>
      </c>
      <c r="D215" s="14" t="s">
        <v>667</v>
      </c>
      <c r="E215" s="14" t="s">
        <v>764</v>
      </c>
    </row>
    <row r="216" spans="1:5">
      <c r="A216" s="14" t="s">
        <v>765</v>
      </c>
      <c r="B216" s="14" t="s">
        <v>665</v>
      </c>
      <c r="C216" s="14" t="s">
        <v>766</v>
      </c>
      <c r="D216" s="14" t="s">
        <v>667</v>
      </c>
      <c r="E216" s="14" t="s">
        <v>767</v>
      </c>
    </row>
    <row r="217" spans="1:5">
      <c r="A217" s="14" t="s">
        <v>768</v>
      </c>
      <c r="B217" s="14" t="s">
        <v>665</v>
      </c>
      <c r="C217" s="14" t="s">
        <v>769</v>
      </c>
      <c r="D217" s="14" t="s">
        <v>667</v>
      </c>
      <c r="E217" s="14" t="s">
        <v>770</v>
      </c>
    </row>
    <row r="218" spans="1:5">
      <c r="A218" s="14" t="s">
        <v>771</v>
      </c>
      <c r="B218" s="14" t="s">
        <v>665</v>
      </c>
      <c r="C218" s="14" t="s">
        <v>772</v>
      </c>
      <c r="D218" s="14" t="s">
        <v>667</v>
      </c>
      <c r="E218" s="14" t="s">
        <v>773</v>
      </c>
    </row>
    <row r="219" spans="1:5">
      <c r="A219" s="14" t="s">
        <v>774</v>
      </c>
      <c r="B219" s="14" t="s">
        <v>665</v>
      </c>
      <c r="C219" s="14" t="s">
        <v>775</v>
      </c>
      <c r="D219" s="14" t="s">
        <v>667</v>
      </c>
      <c r="E219" s="14" t="s">
        <v>776</v>
      </c>
    </row>
    <row r="220" spans="1:5">
      <c r="A220" s="14" t="s">
        <v>777</v>
      </c>
      <c r="B220" s="14" t="s">
        <v>665</v>
      </c>
      <c r="C220" s="14" t="s">
        <v>778</v>
      </c>
      <c r="D220" s="14" t="s">
        <v>667</v>
      </c>
      <c r="E220" s="14" t="s">
        <v>779</v>
      </c>
    </row>
    <row r="221" spans="1:5">
      <c r="A221" s="14" t="s">
        <v>780</v>
      </c>
      <c r="B221" s="14" t="s">
        <v>665</v>
      </c>
      <c r="C221" s="14" t="s">
        <v>781</v>
      </c>
      <c r="D221" s="14" t="s">
        <v>667</v>
      </c>
      <c r="E221" s="14" t="s">
        <v>782</v>
      </c>
    </row>
    <row r="222" spans="1:5">
      <c r="A222" s="14" t="s">
        <v>783</v>
      </c>
      <c r="B222" s="14" t="s">
        <v>665</v>
      </c>
      <c r="C222" s="14" t="s">
        <v>784</v>
      </c>
      <c r="D222" s="14" t="s">
        <v>667</v>
      </c>
      <c r="E222" s="14" t="s">
        <v>785</v>
      </c>
    </row>
    <row r="223" spans="1:5">
      <c r="A223" s="11" t="s">
        <v>786</v>
      </c>
      <c r="B223" s="11" t="s">
        <v>787</v>
      </c>
      <c r="C223" s="12"/>
      <c r="D223" s="13" t="s">
        <v>788</v>
      </c>
      <c r="E223" s="12"/>
    </row>
    <row r="224" spans="1:5">
      <c r="A224" s="14" t="s">
        <v>789</v>
      </c>
      <c r="B224" s="14" t="s">
        <v>790</v>
      </c>
      <c r="C224" s="14" t="s">
        <v>791</v>
      </c>
      <c r="D224" s="14" t="s">
        <v>792</v>
      </c>
      <c r="E224" s="14" t="s">
        <v>793</v>
      </c>
    </row>
    <row r="225" spans="1:5">
      <c r="A225" s="14" t="s">
        <v>794</v>
      </c>
      <c r="B225" s="14" t="s">
        <v>790</v>
      </c>
      <c r="C225" s="14" t="s">
        <v>795</v>
      </c>
      <c r="D225" s="14" t="s">
        <v>792</v>
      </c>
      <c r="E225" s="14" t="s">
        <v>796</v>
      </c>
    </row>
    <row r="226" spans="1:5">
      <c r="A226" s="14" t="s">
        <v>797</v>
      </c>
      <c r="B226" s="14" t="s">
        <v>790</v>
      </c>
      <c r="C226" s="14" t="s">
        <v>798</v>
      </c>
      <c r="D226" s="14" t="s">
        <v>792</v>
      </c>
      <c r="E226" s="14" t="s">
        <v>799</v>
      </c>
    </row>
    <row r="227" spans="1:5">
      <c r="A227" s="14" t="s">
        <v>800</v>
      </c>
      <c r="B227" s="14" t="s">
        <v>790</v>
      </c>
      <c r="C227" s="14" t="s">
        <v>801</v>
      </c>
      <c r="D227" s="14" t="s">
        <v>792</v>
      </c>
      <c r="E227" s="14" t="s">
        <v>802</v>
      </c>
    </row>
    <row r="228" spans="1:5">
      <c r="A228" s="14" t="s">
        <v>803</v>
      </c>
      <c r="B228" s="14" t="s">
        <v>790</v>
      </c>
      <c r="C228" s="14" t="s">
        <v>804</v>
      </c>
      <c r="D228" s="14" t="s">
        <v>792</v>
      </c>
      <c r="E228" s="14" t="s">
        <v>805</v>
      </c>
    </row>
    <row r="229" spans="1:5">
      <c r="A229" s="14" t="s">
        <v>806</v>
      </c>
      <c r="B229" s="14" t="s">
        <v>790</v>
      </c>
      <c r="C229" s="14" t="s">
        <v>807</v>
      </c>
      <c r="D229" s="14" t="s">
        <v>792</v>
      </c>
      <c r="E229" s="14" t="s">
        <v>808</v>
      </c>
    </row>
    <row r="230" spans="1:5">
      <c r="A230" s="14" t="s">
        <v>809</v>
      </c>
      <c r="B230" s="14" t="s">
        <v>790</v>
      </c>
      <c r="C230" s="14" t="s">
        <v>810</v>
      </c>
      <c r="D230" s="14" t="s">
        <v>792</v>
      </c>
      <c r="E230" s="14" t="s">
        <v>811</v>
      </c>
    </row>
    <row r="231" spans="1:5">
      <c r="A231" s="14" t="s">
        <v>812</v>
      </c>
      <c r="B231" s="14" t="s">
        <v>790</v>
      </c>
      <c r="C231" s="14" t="s">
        <v>813</v>
      </c>
      <c r="D231" s="14" t="s">
        <v>792</v>
      </c>
      <c r="E231" s="14" t="s">
        <v>814</v>
      </c>
    </row>
    <row r="232" spans="1:5">
      <c r="A232" s="14" t="s">
        <v>815</v>
      </c>
      <c r="B232" s="14" t="s">
        <v>790</v>
      </c>
      <c r="C232" s="14" t="s">
        <v>816</v>
      </c>
      <c r="D232" s="14" t="s">
        <v>792</v>
      </c>
      <c r="E232" s="14" t="s">
        <v>817</v>
      </c>
    </row>
    <row r="233" spans="1:5">
      <c r="A233" s="14" t="s">
        <v>818</v>
      </c>
      <c r="B233" s="14" t="s">
        <v>790</v>
      </c>
      <c r="C233" s="14" t="s">
        <v>819</v>
      </c>
      <c r="D233" s="14" t="s">
        <v>792</v>
      </c>
      <c r="E233" s="14" t="s">
        <v>820</v>
      </c>
    </row>
    <row r="234" spans="1:5">
      <c r="A234" s="14" t="s">
        <v>821</v>
      </c>
      <c r="B234" s="14" t="s">
        <v>790</v>
      </c>
      <c r="C234" s="14" t="s">
        <v>822</v>
      </c>
      <c r="D234" s="14" t="s">
        <v>792</v>
      </c>
      <c r="E234" s="14" t="s">
        <v>823</v>
      </c>
    </row>
    <row r="235" spans="1:5">
      <c r="A235" s="14" t="s">
        <v>824</v>
      </c>
      <c r="B235" s="14" t="s">
        <v>790</v>
      </c>
      <c r="C235" s="14" t="s">
        <v>825</v>
      </c>
      <c r="D235" s="14" t="s">
        <v>792</v>
      </c>
      <c r="E235" s="14" t="s">
        <v>826</v>
      </c>
    </row>
    <row r="236" spans="1:5">
      <c r="A236" s="14" t="s">
        <v>827</v>
      </c>
      <c r="B236" s="14" t="s">
        <v>790</v>
      </c>
      <c r="C236" s="14" t="s">
        <v>828</v>
      </c>
      <c r="D236" s="14" t="s">
        <v>792</v>
      </c>
      <c r="E236" s="14" t="s">
        <v>829</v>
      </c>
    </row>
    <row r="237" spans="1:5">
      <c r="A237" s="14" t="s">
        <v>830</v>
      </c>
      <c r="B237" s="14" t="s">
        <v>790</v>
      </c>
      <c r="C237" s="14" t="s">
        <v>831</v>
      </c>
      <c r="D237" s="14" t="s">
        <v>792</v>
      </c>
      <c r="E237" s="14" t="s">
        <v>832</v>
      </c>
    </row>
    <row r="238" spans="1:5">
      <c r="A238" s="14" t="s">
        <v>833</v>
      </c>
      <c r="B238" s="14" t="s">
        <v>790</v>
      </c>
      <c r="C238" s="14" t="s">
        <v>834</v>
      </c>
      <c r="D238" s="14" t="s">
        <v>792</v>
      </c>
      <c r="E238" s="14" t="s">
        <v>835</v>
      </c>
    </row>
    <row r="239" spans="1:5">
      <c r="A239" s="14" t="s">
        <v>836</v>
      </c>
      <c r="B239" s="14" t="s">
        <v>790</v>
      </c>
      <c r="C239" s="14" t="s">
        <v>837</v>
      </c>
      <c r="D239" s="14" t="s">
        <v>792</v>
      </c>
      <c r="E239" s="14" t="s">
        <v>838</v>
      </c>
    </row>
    <row r="240" spans="1:5">
      <c r="A240" s="14" t="s">
        <v>839</v>
      </c>
      <c r="B240" s="14" t="s">
        <v>790</v>
      </c>
      <c r="C240" s="14" t="s">
        <v>840</v>
      </c>
      <c r="D240" s="14" t="s">
        <v>792</v>
      </c>
      <c r="E240" s="14" t="s">
        <v>841</v>
      </c>
    </row>
    <row r="241" spans="1:5">
      <c r="A241" s="14" t="s">
        <v>842</v>
      </c>
      <c r="B241" s="14" t="s">
        <v>790</v>
      </c>
      <c r="C241" s="14" t="s">
        <v>843</v>
      </c>
      <c r="D241" s="14" t="s">
        <v>792</v>
      </c>
      <c r="E241" s="14" t="s">
        <v>844</v>
      </c>
    </row>
    <row r="242" spans="1:5">
      <c r="A242" s="14" t="s">
        <v>845</v>
      </c>
      <c r="B242" s="14" t="s">
        <v>790</v>
      </c>
      <c r="C242" s="14" t="s">
        <v>846</v>
      </c>
      <c r="D242" s="14" t="s">
        <v>792</v>
      </c>
      <c r="E242" s="14" t="s">
        <v>847</v>
      </c>
    </row>
    <row r="243" spans="1:5">
      <c r="A243" s="14" t="s">
        <v>848</v>
      </c>
      <c r="B243" s="14" t="s">
        <v>790</v>
      </c>
      <c r="C243" s="14" t="s">
        <v>849</v>
      </c>
      <c r="D243" s="14" t="s">
        <v>792</v>
      </c>
      <c r="E243" s="14" t="s">
        <v>850</v>
      </c>
    </row>
    <row r="244" spans="1:5">
      <c r="A244" s="14" t="s">
        <v>851</v>
      </c>
      <c r="B244" s="14" t="s">
        <v>790</v>
      </c>
      <c r="C244" s="14" t="s">
        <v>852</v>
      </c>
      <c r="D244" s="14" t="s">
        <v>792</v>
      </c>
      <c r="E244" s="14" t="s">
        <v>853</v>
      </c>
    </row>
    <row r="245" spans="1:5">
      <c r="A245" s="14" t="s">
        <v>854</v>
      </c>
      <c r="B245" s="14" t="s">
        <v>790</v>
      </c>
      <c r="C245" s="14" t="s">
        <v>855</v>
      </c>
      <c r="D245" s="14" t="s">
        <v>792</v>
      </c>
      <c r="E245" s="14" t="s">
        <v>856</v>
      </c>
    </row>
    <row r="246" spans="1:5">
      <c r="A246" s="14" t="s">
        <v>857</v>
      </c>
      <c r="B246" s="14" t="s">
        <v>790</v>
      </c>
      <c r="C246" s="14" t="s">
        <v>858</v>
      </c>
      <c r="D246" s="14" t="s">
        <v>792</v>
      </c>
      <c r="E246" s="14" t="s">
        <v>859</v>
      </c>
    </row>
    <row r="247" spans="1:5">
      <c r="A247" s="14" t="s">
        <v>860</v>
      </c>
      <c r="B247" s="14" t="s">
        <v>790</v>
      </c>
      <c r="C247" s="14" t="s">
        <v>861</v>
      </c>
      <c r="D247" s="14" t="s">
        <v>792</v>
      </c>
      <c r="E247" s="14" t="s">
        <v>862</v>
      </c>
    </row>
    <row r="248" spans="1:5">
      <c r="A248" s="14" t="s">
        <v>863</v>
      </c>
      <c r="B248" s="14" t="s">
        <v>790</v>
      </c>
      <c r="C248" s="14" t="s">
        <v>864</v>
      </c>
      <c r="D248" s="14" t="s">
        <v>792</v>
      </c>
      <c r="E248" s="14" t="s">
        <v>865</v>
      </c>
    </row>
    <row r="249" spans="1:5">
      <c r="A249" s="14" t="s">
        <v>866</v>
      </c>
      <c r="B249" s="14" t="s">
        <v>790</v>
      </c>
      <c r="C249" s="14" t="s">
        <v>867</v>
      </c>
      <c r="D249" s="14" t="s">
        <v>792</v>
      </c>
      <c r="E249" s="14" t="s">
        <v>868</v>
      </c>
    </row>
    <row r="250" spans="1:5">
      <c r="A250" s="14" t="s">
        <v>869</v>
      </c>
      <c r="B250" s="14" t="s">
        <v>790</v>
      </c>
      <c r="C250" s="14" t="s">
        <v>870</v>
      </c>
      <c r="D250" s="14" t="s">
        <v>792</v>
      </c>
      <c r="E250" s="14" t="s">
        <v>871</v>
      </c>
    </row>
    <row r="251" spans="1:5">
      <c r="A251" s="14" t="s">
        <v>872</v>
      </c>
      <c r="B251" s="14" t="s">
        <v>790</v>
      </c>
      <c r="C251" s="14" t="s">
        <v>873</v>
      </c>
      <c r="D251" s="14" t="s">
        <v>792</v>
      </c>
      <c r="E251" s="14" t="s">
        <v>874</v>
      </c>
    </row>
    <row r="252" spans="1:5">
      <c r="A252" s="14" t="s">
        <v>875</v>
      </c>
      <c r="B252" s="14" t="s">
        <v>790</v>
      </c>
      <c r="C252" s="14" t="s">
        <v>876</v>
      </c>
      <c r="D252" s="14" t="s">
        <v>792</v>
      </c>
      <c r="E252" s="14" t="s">
        <v>877</v>
      </c>
    </row>
    <row r="253" spans="1:5">
      <c r="A253" s="14" t="s">
        <v>878</v>
      </c>
      <c r="B253" s="14" t="s">
        <v>790</v>
      </c>
      <c r="C253" s="14" t="s">
        <v>879</v>
      </c>
      <c r="D253" s="14" t="s">
        <v>792</v>
      </c>
      <c r="E253" s="14" t="s">
        <v>880</v>
      </c>
    </row>
    <row r="254" spans="1:5">
      <c r="A254" s="14" t="s">
        <v>881</v>
      </c>
      <c r="B254" s="14" t="s">
        <v>790</v>
      </c>
      <c r="C254" s="14" t="s">
        <v>882</v>
      </c>
      <c r="D254" s="14" t="s">
        <v>792</v>
      </c>
      <c r="E254" s="14" t="s">
        <v>883</v>
      </c>
    </row>
    <row r="255" spans="1:5">
      <c r="A255" s="14" t="s">
        <v>884</v>
      </c>
      <c r="B255" s="14" t="s">
        <v>790</v>
      </c>
      <c r="C255" s="14" t="s">
        <v>885</v>
      </c>
      <c r="D255" s="14" t="s">
        <v>792</v>
      </c>
      <c r="E255" s="14" t="s">
        <v>886</v>
      </c>
    </row>
    <row r="256" spans="1:5">
      <c r="A256" s="14" t="s">
        <v>887</v>
      </c>
      <c r="B256" s="14" t="s">
        <v>790</v>
      </c>
      <c r="C256" s="14" t="s">
        <v>888</v>
      </c>
      <c r="D256" s="14" t="s">
        <v>792</v>
      </c>
      <c r="E256" s="14" t="s">
        <v>889</v>
      </c>
    </row>
    <row r="257" spans="1:5">
      <c r="A257" s="11" t="s">
        <v>890</v>
      </c>
      <c r="B257" s="11" t="s">
        <v>891</v>
      </c>
      <c r="C257" s="12"/>
      <c r="D257" s="13" t="s">
        <v>892</v>
      </c>
      <c r="E257" s="12"/>
    </row>
    <row r="258" spans="1:5">
      <c r="A258" s="14" t="s">
        <v>893</v>
      </c>
      <c r="B258" s="14" t="s">
        <v>894</v>
      </c>
      <c r="C258" s="14" t="s">
        <v>895</v>
      </c>
      <c r="D258" s="14" t="s">
        <v>896</v>
      </c>
      <c r="E258" s="14" t="s">
        <v>897</v>
      </c>
    </row>
    <row r="259" spans="1:5">
      <c r="A259" s="14" t="s">
        <v>898</v>
      </c>
      <c r="B259" s="14" t="s">
        <v>894</v>
      </c>
      <c r="C259" s="14" t="s">
        <v>899</v>
      </c>
      <c r="D259" s="14" t="s">
        <v>896</v>
      </c>
      <c r="E259" s="14" t="s">
        <v>900</v>
      </c>
    </row>
    <row r="260" spans="1:5">
      <c r="A260" s="14" t="s">
        <v>901</v>
      </c>
      <c r="B260" s="14" t="s">
        <v>894</v>
      </c>
      <c r="C260" s="14" t="s">
        <v>902</v>
      </c>
      <c r="D260" s="14" t="s">
        <v>896</v>
      </c>
      <c r="E260" s="14" t="s">
        <v>903</v>
      </c>
    </row>
    <row r="261" spans="1:5">
      <c r="A261" s="14" t="s">
        <v>904</v>
      </c>
      <c r="B261" s="14" t="s">
        <v>894</v>
      </c>
      <c r="C261" s="14" t="s">
        <v>905</v>
      </c>
      <c r="D261" s="14" t="s">
        <v>896</v>
      </c>
      <c r="E261" s="14" t="s">
        <v>906</v>
      </c>
    </row>
    <row r="262" spans="1:5">
      <c r="A262" s="14" t="s">
        <v>907</v>
      </c>
      <c r="B262" s="14" t="s">
        <v>894</v>
      </c>
      <c r="C262" s="14" t="s">
        <v>908</v>
      </c>
      <c r="D262" s="14" t="s">
        <v>896</v>
      </c>
      <c r="E262" s="14" t="s">
        <v>909</v>
      </c>
    </row>
    <row r="263" spans="1:5">
      <c r="A263" s="14" t="s">
        <v>910</v>
      </c>
      <c r="B263" s="14" t="s">
        <v>894</v>
      </c>
      <c r="C263" s="14" t="s">
        <v>911</v>
      </c>
      <c r="D263" s="14" t="s">
        <v>896</v>
      </c>
      <c r="E263" s="14" t="s">
        <v>912</v>
      </c>
    </row>
    <row r="264" spans="1:5">
      <c r="A264" s="14" t="s">
        <v>913</v>
      </c>
      <c r="B264" s="14" t="s">
        <v>894</v>
      </c>
      <c r="C264" s="14" t="s">
        <v>914</v>
      </c>
      <c r="D264" s="14" t="s">
        <v>896</v>
      </c>
      <c r="E264" s="14" t="s">
        <v>915</v>
      </c>
    </row>
    <row r="265" spans="1:5">
      <c r="A265" s="14" t="s">
        <v>916</v>
      </c>
      <c r="B265" s="14" t="s">
        <v>894</v>
      </c>
      <c r="C265" s="14" t="s">
        <v>917</v>
      </c>
      <c r="D265" s="14" t="s">
        <v>896</v>
      </c>
      <c r="E265" s="14" t="s">
        <v>918</v>
      </c>
    </row>
    <row r="266" spans="1:5">
      <c r="A266" s="14" t="s">
        <v>919</v>
      </c>
      <c r="B266" s="14" t="s">
        <v>894</v>
      </c>
      <c r="C266" s="14" t="s">
        <v>920</v>
      </c>
      <c r="D266" s="14" t="s">
        <v>896</v>
      </c>
      <c r="E266" s="14" t="s">
        <v>921</v>
      </c>
    </row>
    <row r="267" spans="1:5">
      <c r="A267" s="14" t="s">
        <v>922</v>
      </c>
      <c r="B267" s="14" t="s">
        <v>894</v>
      </c>
      <c r="C267" s="14" t="s">
        <v>923</v>
      </c>
      <c r="D267" s="14" t="s">
        <v>896</v>
      </c>
      <c r="E267" s="14" t="s">
        <v>924</v>
      </c>
    </row>
    <row r="268" spans="1:5">
      <c r="A268" s="14" t="s">
        <v>925</v>
      </c>
      <c r="B268" s="14" t="s">
        <v>894</v>
      </c>
      <c r="C268" s="14" t="s">
        <v>926</v>
      </c>
      <c r="D268" s="14" t="s">
        <v>896</v>
      </c>
      <c r="E268" s="14" t="s">
        <v>927</v>
      </c>
    </row>
    <row r="269" spans="1:5">
      <c r="A269" s="14" t="s">
        <v>928</v>
      </c>
      <c r="B269" s="14" t="s">
        <v>894</v>
      </c>
      <c r="C269" s="14" t="s">
        <v>929</v>
      </c>
      <c r="D269" s="14" t="s">
        <v>896</v>
      </c>
      <c r="E269" s="14" t="s">
        <v>930</v>
      </c>
    </row>
    <row r="270" spans="1:5">
      <c r="A270" s="14" t="s">
        <v>931</v>
      </c>
      <c r="B270" s="14" t="s">
        <v>894</v>
      </c>
      <c r="C270" s="14" t="s">
        <v>932</v>
      </c>
      <c r="D270" s="14" t="s">
        <v>896</v>
      </c>
      <c r="E270" s="14" t="s">
        <v>933</v>
      </c>
    </row>
    <row r="271" spans="1:5">
      <c r="A271" s="14" t="s">
        <v>934</v>
      </c>
      <c r="B271" s="14" t="s">
        <v>894</v>
      </c>
      <c r="C271" s="14" t="s">
        <v>935</v>
      </c>
      <c r="D271" s="14" t="s">
        <v>896</v>
      </c>
      <c r="E271" s="14" t="s">
        <v>936</v>
      </c>
    </row>
    <row r="272" spans="1:5">
      <c r="A272" s="14" t="s">
        <v>937</v>
      </c>
      <c r="B272" s="14" t="s">
        <v>894</v>
      </c>
      <c r="C272" s="14" t="s">
        <v>938</v>
      </c>
      <c r="D272" s="14" t="s">
        <v>896</v>
      </c>
      <c r="E272" s="14" t="s">
        <v>939</v>
      </c>
    </row>
    <row r="273" spans="1:5">
      <c r="A273" s="14" t="s">
        <v>940</v>
      </c>
      <c r="B273" s="14" t="s">
        <v>894</v>
      </c>
      <c r="C273" s="14" t="s">
        <v>941</v>
      </c>
      <c r="D273" s="14" t="s">
        <v>896</v>
      </c>
      <c r="E273" s="14" t="s">
        <v>942</v>
      </c>
    </row>
    <row r="274" spans="1:5">
      <c r="A274" s="14" t="s">
        <v>943</v>
      </c>
      <c r="B274" s="14" t="s">
        <v>894</v>
      </c>
      <c r="C274" s="14" t="s">
        <v>944</v>
      </c>
      <c r="D274" s="14" t="s">
        <v>896</v>
      </c>
      <c r="E274" s="14" t="s">
        <v>945</v>
      </c>
    </row>
    <row r="275" spans="1:5">
      <c r="A275" s="14" t="s">
        <v>946</v>
      </c>
      <c r="B275" s="14" t="s">
        <v>894</v>
      </c>
      <c r="C275" s="14" t="s">
        <v>947</v>
      </c>
      <c r="D275" s="14" t="s">
        <v>896</v>
      </c>
      <c r="E275" s="14" t="s">
        <v>948</v>
      </c>
    </row>
    <row r="276" spans="1:5">
      <c r="A276" s="14" t="s">
        <v>949</v>
      </c>
      <c r="B276" s="14" t="s">
        <v>894</v>
      </c>
      <c r="C276" s="14" t="s">
        <v>950</v>
      </c>
      <c r="D276" s="14" t="s">
        <v>896</v>
      </c>
      <c r="E276" s="14" t="s">
        <v>951</v>
      </c>
    </row>
    <row r="277" spans="1:5">
      <c r="A277" s="14" t="s">
        <v>952</v>
      </c>
      <c r="B277" s="14" t="s">
        <v>894</v>
      </c>
      <c r="C277" s="14" t="s">
        <v>953</v>
      </c>
      <c r="D277" s="14" t="s">
        <v>896</v>
      </c>
      <c r="E277" s="14" t="s">
        <v>954</v>
      </c>
    </row>
    <row r="278" spans="1:5">
      <c r="A278" s="14" t="s">
        <v>955</v>
      </c>
      <c r="B278" s="14" t="s">
        <v>894</v>
      </c>
      <c r="C278" s="14" t="s">
        <v>956</v>
      </c>
      <c r="D278" s="14" t="s">
        <v>896</v>
      </c>
      <c r="E278" s="14" t="s">
        <v>957</v>
      </c>
    </row>
    <row r="279" spans="1:5">
      <c r="A279" s="14" t="s">
        <v>958</v>
      </c>
      <c r="B279" s="14" t="s">
        <v>894</v>
      </c>
      <c r="C279" s="14" t="s">
        <v>959</v>
      </c>
      <c r="D279" s="14" t="s">
        <v>896</v>
      </c>
      <c r="E279" s="14" t="s">
        <v>960</v>
      </c>
    </row>
    <row r="280" spans="1:5">
      <c r="A280" s="14" t="s">
        <v>961</v>
      </c>
      <c r="B280" s="14" t="s">
        <v>894</v>
      </c>
      <c r="C280" s="14" t="s">
        <v>962</v>
      </c>
      <c r="D280" s="14" t="s">
        <v>896</v>
      </c>
      <c r="E280" s="14" t="s">
        <v>963</v>
      </c>
    </row>
    <row r="281" spans="1:5">
      <c r="A281" s="14" t="s">
        <v>964</v>
      </c>
      <c r="B281" s="14" t="s">
        <v>894</v>
      </c>
      <c r="C281" s="14" t="s">
        <v>965</v>
      </c>
      <c r="D281" s="14" t="s">
        <v>896</v>
      </c>
      <c r="E281" s="14" t="s">
        <v>966</v>
      </c>
    </row>
    <row r="282" spans="1:5">
      <c r="A282" s="14" t="s">
        <v>967</v>
      </c>
      <c r="B282" s="14" t="s">
        <v>894</v>
      </c>
      <c r="C282" s="14" t="s">
        <v>968</v>
      </c>
      <c r="D282" s="14" t="s">
        <v>896</v>
      </c>
      <c r="E282" s="14" t="s">
        <v>969</v>
      </c>
    </row>
    <row r="283" spans="1:5">
      <c r="A283" s="14" t="s">
        <v>970</v>
      </c>
      <c r="B283" s="14" t="s">
        <v>894</v>
      </c>
      <c r="C283" s="14" t="s">
        <v>971</v>
      </c>
      <c r="D283" s="14" t="s">
        <v>896</v>
      </c>
      <c r="E283" s="14" t="s">
        <v>972</v>
      </c>
    </row>
    <row r="284" spans="1:5">
      <c r="A284" s="14" t="s">
        <v>973</v>
      </c>
      <c r="B284" s="14" t="s">
        <v>894</v>
      </c>
      <c r="C284" s="14" t="s">
        <v>974</v>
      </c>
      <c r="D284" s="14" t="s">
        <v>896</v>
      </c>
      <c r="E284" s="14" t="s">
        <v>975</v>
      </c>
    </row>
    <row r="285" spans="1:5">
      <c r="A285" s="14" t="s">
        <v>976</v>
      </c>
      <c r="B285" s="14" t="s">
        <v>894</v>
      </c>
      <c r="C285" s="14" t="s">
        <v>977</v>
      </c>
      <c r="D285" s="14" t="s">
        <v>896</v>
      </c>
      <c r="E285" s="14" t="s">
        <v>978</v>
      </c>
    </row>
    <row r="286" spans="1:5">
      <c r="A286" s="14" t="s">
        <v>979</v>
      </c>
      <c r="B286" s="14" t="s">
        <v>894</v>
      </c>
      <c r="C286" s="14" t="s">
        <v>980</v>
      </c>
      <c r="D286" s="14" t="s">
        <v>896</v>
      </c>
      <c r="E286" s="14" t="s">
        <v>981</v>
      </c>
    </row>
    <row r="287" spans="1:5">
      <c r="A287" s="14" t="s">
        <v>982</v>
      </c>
      <c r="B287" s="14" t="s">
        <v>894</v>
      </c>
      <c r="C287" s="14" t="s">
        <v>983</v>
      </c>
      <c r="D287" s="14" t="s">
        <v>896</v>
      </c>
      <c r="E287" s="14" t="s">
        <v>984</v>
      </c>
    </row>
    <row r="288" spans="1:5">
      <c r="A288" s="14" t="s">
        <v>985</v>
      </c>
      <c r="B288" s="14" t="s">
        <v>894</v>
      </c>
      <c r="C288" s="14" t="s">
        <v>986</v>
      </c>
      <c r="D288" s="14" t="s">
        <v>896</v>
      </c>
      <c r="E288" s="14" t="s">
        <v>987</v>
      </c>
    </row>
    <row r="289" spans="1:5">
      <c r="A289" s="14" t="s">
        <v>988</v>
      </c>
      <c r="B289" s="14" t="s">
        <v>894</v>
      </c>
      <c r="C289" s="14" t="s">
        <v>989</v>
      </c>
      <c r="D289" s="14" t="s">
        <v>896</v>
      </c>
      <c r="E289" s="14" t="s">
        <v>990</v>
      </c>
    </row>
    <row r="290" spans="1:5">
      <c r="A290" s="14" t="s">
        <v>991</v>
      </c>
      <c r="B290" s="14" t="s">
        <v>894</v>
      </c>
      <c r="C290" s="14" t="s">
        <v>992</v>
      </c>
      <c r="D290" s="14" t="s">
        <v>896</v>
      </c>
      <c r="E290" s="14" t="s">
        <v>993</v>
      </c>
    </row>
    <row r="291" spans="1:5">
      <c r="A291" s="14" t="s">
        <v>994</v>
      </c>
      <c r="B291" s="14" t="s">
        <v>894</v>
      </c>
      <c r="C291" s="14" t="s">
        <v>995</v>
      </c>
      <c r="D291" s="14" t="s">
        <v>896</v>
      </c>
      <c r="E291" s="14" t="s">
        <v>996</v>
      </c>
    </row>
    <row r="292" spans="1:5">
      <c r="A292" s="14" t="s">
        <v>997</v>
      </c>
      <c r="B292" s="14" t="s">
        <v>894</v>
      </c>
      <c r="C292" s="14" t="s">
        <v>998</v>
      </c>
      <c r="D292" s="14" t="s">
        <v>896</v>
      </c>
      <c r="E292" s="14" t="s">
        <v>999</v>
      </c>
    </row>
    <row r="293" spans="1:5">
      <c r="A293" s="11" t="s">
        <v>1000</v>
      </c>
      <c r="B293" s="11" t="s">
        <v>1001</v>
      </c>
      <c r="C293" s="12"/>
      <c r="D293" s="13" t="s">
        <v>1002</v>
      </c>
      <c r="E293" s="12"/>
    </row>
    <row r="294" spans="1:5">
      <c r="A294" s="14" t="s">
        <v>1003</v>
      </c>
      <c r="B294" s="14" t="s">
        <v>1004</v>
      </c>
      <c r="C294" s="14" t="s">
        <v>1005</v>
      </c>
      <c r="D294" s="14" t="s">
        <v>1006</v>
      </c>
      <c r="E294" s="14" t="s">
        <v>1007</v>
      </c>
    </row>
    <row r="295" spans="1:5">
      <c r="A295" s="14" t="s">
        <v>1008</v>
      </c>
      <c r="B295" s="14" t="s">
        <v>1004</v>
      </c>
      <c r="C295" s="14" t="s">
        <v>1009</v>
      </c>
      <c r="D295" s="14" t="s">
        <v>1006</v>
      </c>
      <c r="E295" s="14" t="s">
        <v>1010</v>
      </c>
    </row>
    <row r="296" spans="1:5">
      <c r="A296" s="14" t="s">
        <v>1011</v>
      </c>
      <c r="B296" s="14" t="s">
        <v>1004</v>
      </c>
      <c r="C296" s="14" t="s">
        <v>1012</v>
      </c>
      <c r="D296" s="14" t="s">
        <v>1006</v>
      </c>
      <c r="E296" s="14" t="s">
        <v>1013</v>
      </c>
    </row>
    <row r="297" spans="1:5">
      <c r="A297" s="14" t="s">
        <v>1014</v>
      </c>
      <c r="B297" s="14" t="s">
        <v>1004</v>
      </c>
      <c r="C297" s="14" t="s">
        <v>1015</v>
      </c>
      <c r="D297" s="14" t="s">
        <v>1006</v>
      </c>
      <c r="E297" s="14" t="s">
        <v>1016</v>
      </c>
    </row>
    <row r="298" spans="1:5">
      <c r="A298" s="14" t="s">
        <v>1017</v>
      </c>
      <c r="B298" s="14" t="s">
        <v>1004</v>
      </c>
      <c r="C298" s="14" t="s">
        <v>1018</v>
      </c>
      <c r="D298" s="14" t="s">
        <v>1006</v>
      </c>
      <c r="E298" s="14" t="s">
        <v>1019</v>
      </c>
    </row>
    <row r="299" spans="1:5">
      <c r="A299" s="14" t="s">
        <v>1020</v>
      </c>
      <c r="B299" s="14" t="s">
        <v>1004</v>
      </c>
      <c r="C299" s="14" t="s">
        <v>1021</v>
      </c>
      <c r="D299" s="14" t="s">
        <v>1006</v>
      </c>
      <c r="E299" s="14" t="s">
        <v>1022</v>
      </c>
    </row>
    <row r="300" spans="1:5">
      <c r="A300" s="14" t="s">
        <v>1023</v>
      </c>
      <c r="B300" s="14" t="s">
        <v>1004</v>
      </c>
      <c r="C300" s="14" t="s">
        <v>1024</v>
      </c>
      <c r="D300" s="14" t="s">
        <v>1006</v>
      </c>
      <c r="E300" s="14" t="s">
        <v>1025</v>
      </c>
    </row>
    <row r="301" spans="1:5">
      <c r="A301" s="14" t="s">
        <v>1026</v>
      </c>
      <c r="B301" s="14" t="s">
        <v>1004</v>
      </c>
      <c r="C301" s="14" t="s">
        <v>1027</v>
      </c>
      <c r="D301" s="14" t="s">
        <v>1006</v>
      </c>
      <c r="E301" s="14" t="s">
        <v>1028</v>
      </c>
    </row>
    <row r="302" spans="1:5">
      <c r="A302" s="14" t="s">
        <v>1029</v>
      </c>
      <c r="B302" s="14" t="s">
        <v>1004</v>
      </c>
      <c r="C302" s="14" t="s">
        <v>1030</v>
      </c>
      <c r="D302" s="14" t="s">
        <v>1006</v>
      </c>
      <c r="E302" s="14" t="s">
        <v>1031</v>
      </c>
    </row>
    <row r="303" spans="1:5">
      <c r="A303" s="14" t="s">
        <v>1032</v>
      </c>
      <c r="B303" s="14" t="s">
        <v>1004</v>
      </c>
      <c r="C303" s="14" t="s">
        <v>1033</v>
      </c>
      <c r="D303" s="14" t="s">
        <v>1006</v>
      </c>
      <c r="E303" s="14" t="s">
        <v>1034</v>
      </c>
    </row>
    <row r="304" spans="1:5">
      <c r="A304" s="14" t="s">
        <v>1035</v>
      </c>
      <c r="B304" s="14" t="s">
        <v>1004</v>
      </c>
      <c r="C304" s="14" t="s">
        <v>1036</v>
      </c>
      <c r="D304" s="14" t="s">
        <v>1006</v>
      </c>
      <c r="E304" s="14" t="s">
        <v>1037</v>
      </c>
    </row>
    <row r="305" spans="1:5">
      <c r="A305" s="14" t="s">
        <v>1038</v>
      </c>
      <c r="B305" s="14" t="s">
        <v>1004</v>
      </c>
      <c r="C305" s="14" t="s">
        <v>1039</v>
      </c>
      <c r="D305" s="14" t="s">
        <v>1006</v>
      </c>
      <c r="E305" s="14" t="s">
        <v>1040</v>
      </c>
    </row>
    <row r="306" spans="1:5">
      <c r="A306" s="14" t="s">
        <v>1041</v>
      </c>
      <c r="B306" s="14" t="s">
        <v>1004</v>
      </c>
      <c r="C306" s="14" t="s">
        <v>1042</v>
      </c>
      <c r="D306" s="14" t="s">
        <v>1006</v>
      </c>
      <c r="E306" s="14" t="s">
        <v>1043</v>
      </c>
    </row>
    <row r="307" spans="1:5">
      <c r="A307" s="14" t="s">
        <v>1044</v>
      </c>
      <c r="B307" s="14" t="s">
        <v>1004</v>
      </c>
      <c r="C307" s="14" t="s">
        <v>1045</v>
      </c>
      <c r="D307" s="14" t="s">
        <v>1006</v>
      </c>
      <c r="E307" s="14" t="s">
        <v>1046</v>
      </c>
    </row>
    <row r="308" spans="1:5">
      <c r="A308" s="14" t="s">
        <v>1047</v>
      </c>
      <c r="B308" s="14" t="s">
        <v>1004</v>
      </c>
      <c r="C308" s="14" t="s">
        <v>1048</v>
      </c>
      <c r="D308" s="14" t="s">
        <v>1006</v>
      </c>
      <c r="E308" s="14" t="s">
        <v>1049</v>
      </c>
    </row>
    <row r="309" spans="1:5">
      <c r="A309" s="14" t="s">
        <v>1050</v>
      </c>
      <c r="B309" s="14" t="s">
        <v>1004</v>
      </c>
      <c r="C309" s="14" t="s">
        <v>1051</v>
      </c>
      <c r="D309" s="14" t="s">
        <v>1006</v>
      </c>
      <c r="E309" s="14" t="s">
        <v>1052</v>
      </c>
    </row>
    <row r="310" spans="1:5">
      <c r="A310" s="14" t="s">
        <v>1053</v>
      </c>
      <c r="B310" s="14" t="s">
        <v>1004</v>
      </c>
      <c r="C310" s="14" t="s">
        <v>1054</v>
      </c>
      <c r="D310" s="14" t="s">
        <v>1006</v>
      </c>
      <c r="E310" s="14" t="s">
        <v>1055</v>
      </c>
    </row>
    <row r="311" spans="1:5">
      <c r="A311" s="14" t="s">
        <v>1056</v>
      </c>
      <c r="B311" s="14" t="s">
        <v>1004</v>
      </c>
      <c r="C311" s="14" t="s">
        <v>1057</v>
      </c>
      <c r="D311" s="14" t="s">
        <v>1006</v>
      </c>
      <c r="E311" s="14" t="s">
        <v>1058</v>
      </c>
    </row>
    <row r="312" spans="1:5">
      <c r="A312" s="14" t="s">
        <v>1059</v>
      </c>
      <c r="B312" s="14" t="s">
        <v>1004</v>
      </c>
      <c r="C312" s="14" t="s">
        <v>1060</v>
      </c>
      <c r="D312" s="14" t="s">
        <v>1006</v>
      </c>
      <c r="E312" s="14" t="s">
        <v>1061</v>
      </c>
    </row>
    <row r="313" spans="1:5">
      <c r="A313" s="14" t="s">
        <v>1062</v>
      </c>
      <c r="B313" s="14" t="s">
        <v>1004</v>
      </c>
      <c r="C313" s="14" t="s">
        <v>1063</v>
      </c>
      <c r="D313" s="14" t="s">
        <v>1006</v>
      </c>
      <c r="E313" s="14" t="s">
        <v>1064</v>
      </c>
    </row>
    <row r="314" spans="1:5">
      <c r="A314" s="14" t="s">
        <v>1065</v>
      </c>
      <c r="B314" s="14" t="s">
        <v>1004</v>
      </c>
      <c r="C314" s="14" t="s">
        <v>1066</v>
      </c>
      <c r="D314" s="14" t="s">
        <v>1006</v>
      </c>
      <c r="E314" s="14" t="s">
        <v>1067</v>
      </c>
    </row>
    <row r="315" spans="1:5">
      <c r="A315" s="14" t="s">
        <v>1068</v>
      </c>
      <c r="B315" s="14" t="s">
        <v>1004</v>
      </c>
      <c r="C315" s="14" t="s">
        <v>1069</v>
      </c>
      <c r="D315" s="14" t="s">
        <v>1006</v>
      </c>
      <c r="E315" s="14" t="s">
        <v>1070</v>
      </c>
    </row>
    <row r="316" spans="1:5">
      <c r="A316" s="14" t="s">
        <v>1071</v>
      </c>
      <c r="B316" s="14" t="s">
        <v>1004</v>
      </c>
      <c r="C316" s="14" t="s">
        <v>1072</v>
      </c>
      <c r="D316" s="14" t="s">
        <v>1006</v>
      </c>
      <c r="E316" s="14" t="s">
        <v>1073</v>
      </c>
    </row>
    <row r="317" spans="1:5">
      <c r="A317" s="14" t="s">
        <v>1074</v>
      </c>
      <c r="B317" s="14" t="s">
        <v>1004</v>
      </c>
      <c r="C317" s="14" t="s">
        <v>1075</v>
      </c>
      <c r="D317" s="14" t="s">
        <v>1006</v>
      </c>
      <c r="E317" s="14" t="s">
        <v>1076</v>
      </c>
    </row>
    <row r="318" spans="1:5">
      <c r="A318" s="14" t="s">
        <v>1077</v>
      </c>
      <c r="B318" s="14" t="s">
        <v>1004</v>
      </c>
      <c r="C318" s="14" t="s">
        <v>1078</v>
      </c>
      <c r="D318" s="14" t="s">
        <v>1006</v>
      </c>
      <c r="E318" s="14" t="s">
        <v>1079</v>
      </c>
    </row>
    <row r="319" spans="1:5">
      <c r="A319" s="11" t="s">
        <v>1080</v>
      </c>
      <c r="B319" s="11" t="s">
        <v>1081</v>
      </c>
      <c r="C319" s="12"/>
      <c r="D319" s="13" t="s">
        <v>1082</v>
      </c>
      <c r="E319" s="12"/>
    </row>
    <row r="320" spans="1:5">
      <c r="A320" s="14" t="s">
        <v>1083</v>
      </c>
      <c r="B320" s="14" t="s">
        <v>1084</v>
      </c>
      <c r="C320" s="14" t="s">
        <v>1085</v>
      </c>
      <c r="D320" s="14" t="s">
        <v>1086</v>
      </c>
      <c r="E320" s="14" t="s">
        <v>1087</v>
      </c>
    </row>
    <row r="321" spans="1:5">
      <c r="A321" s="14" t="s">
        <v>1088</v>
      </c>
      <c r="B321" s="14" t="s">
        <v>1084</v>
      </c>
      <c r="C321" s="14" t="s">
        <v>1089</v>
      </c>
      <c r="D321" s="14" t="s">
        <v>1086</v>
      </c>
      <c r="E321" s="14" t="s">
        <v>1090</v>
      </c>
    </row>
    <row r="322" spans="1:5">
      <c r="A322" s="14" t="s">
        <v>1091</v>
      </c>
      <c r="B322" s="14" t="s">
        <v>1084</v>
      </c>
      <c r="C322" s="14" t="s">
        <v>1092</v>
      </c>
      <c r="D322" s="14" t="s">
        <v>1086</v>
      </c>
      <c r="E322" s="14" t="s">
        <v>1093</v>
      </c>
    </row>
    <row r="323" spans="1:5">
      <c r="A323" s="14" t="s">
        <v>1094</v>
      </c>
      <c r="B323" s="14" t="s">
        <v>1084</v>
      </c>
      <c r="C323" s="14" t="s">
        <v>1095</v>
      </c>
      <c r="D323" s="14" t="s">
        <v>1086</v>
      </c>
      <c r="E323" s="14" t="s">
        <v>1096</v>
      </c>
    </row>
    <row r="324" spans="1:5">
      <c r="A324" s="14" t="s">
        <v>1097</v>
      </c>
      <c r="B324" s="14" t="s">
        <v>1084</v>
      </c>
      <c r="C324" s="14" t="s">
        <v>1098</v>
      </c>
      <c r="D324" s="14" t="s">
        <v>1086</v>
      </c>
      <c r="E324" s="14" t="s">
        <v>1099</v>
      </c>
    </row>
    <row r="325" spans="1:5">
      <c r="A325" s="14" t="s">
        <v>1100</v>
      </c>
      <c r="B325" s="14" t="s">
        <v>1084</v>
      </c>
      <c r="C325" s="14" t="s">
        <v>1101</v>
      </c>
      <c r="D325" s="14" t="s">
        <v>1086</v>
      </c>
      <c r="E325" s="14" t="s">
        <v>1102</v>
      </c>
    </row>
    <row r="326" spans="1:5">
      <c r="A326" s="14" t="s">
        <v>1103</v>
      </c>
      <c r="B326" s="14" t="s">
        <v>1084</v>
      </c>
      <c r="C326" s="14" t="s">
        <v>1104</v>
      </c>
      <c r="D326" s="14" t="s">
        <v>1086</v>
      </c>
      <c r="E326" s="14" t="s">
        <v>1105</v>
      </c>
    </row>
    <row r="327" spans="1:5">
      <c r="A327" s="14" t="s">
        <v>1106</v>
      </c>
      <c r="B327" s="14" t="s">
        <v>1084</v>
      </c>
      <c r="C327" s="14" t="s">
        <v>1107</v>
      </c>
      <c r="D327" s="14" t="s">
        <v>1086</v>
      </c>
      <c r="E327" s="14" t="s">
        <v>1108</v>
      </c>
    </row>
    <row r="328" spans="1:5">
      <c r="A328" s="14" t="s">
        <v>1109</v>
      </c>
      <c r="B328" s="14" t="s">
        <v>1084</v>
      </c>
      <c r="C328" s="14" t="s">
        <v>1110</v>
      </c>
      <c r="D328" s="14" t="s">
        <v>1086</v>
      </c>
      <c r="E328" s="14" t="s">
        <v>1111</v>
      </c>
    </row>
    <row r="329" spans="1:5">
      <c r="A329" s="14" t="s">
        <v>1112</v>
      </c>
      <c r="B329" s="14" t="s">
        <v>1084</v>
      </c>
      <c r="C329" s="14" t="s">
        <v>1113</v>
      </c>
      <c r="D329" s="14" t="s">
        <v>1086</v>
      </c>
      <c r="E329" s="14" t="s">
        <v>1114</v>
      </c>
    </row>
    <row r="330" spans="1:5">
      <c r="A330" s="14" t="s">
        <v>1115</v>
      </c>
      <c r="B330" s="14" t="s">
        <v>1084</v>
      </c>
      <c r="C330" s="14" t="s">
        <v>1116</v>
      </c>
      <c r="D330" s="14" t="s">
        <v>1086</v>
      </c>
      <c r="E330" s="14" t="s">
        <v>1117</v>
      </c>
    </row>
    <row r="331" spans="1:5">
      <c r="A331" s="14" t="s">
        <v>1118</v>
      </c>
      <c r="B331" s="14" t="s">
        <v>1084</v>
      </c>
      <c r="C331" s="14" t="s">
        <v>1119</v>
      </c>
      <c r="D331" s="14" t="s">
        <v>1086</v>
      </c>
      <c r="E331" s="14" t="s">
        <v>1120</v>
      </c>
    </row>
    <row r="332" spans="1:5">
      <c r="A332" s="14" t="s">
        <v>1121</v>
      </c>
      <c r="B332" s="14" t="s">
        <v>1084</v>
      </c>
      <c r="C332" s="14" t="s">
        <v>1122</v>
      </c>
      <c r="D332" s="14" t="s">
        <v>1086</v>
      </c>
      <c r="E332" s="14" t="s">
        <v>1123</v>
      </c>
    </row>
    <row r="333" spans="1:5">
      <c r="A333" s="14" t="s">
        <v>1124</v>
      </c>
      <c r="B333" s="14" t="s">
        <v>1084</v>
      </c>
      <c r="C333" s="14" t="s">
        <v>1125</v>
      </c>
      <c r="D333" s="14" t="s">
        <v>1086</v>
      </c>
      <c r="E333" s="14" t="s">
        <v>1126</v>
      </c>
    </row>
    <row r="334" spans="1:5">
      <c r="A334" s="14" t="s">
        <v>1127</v>
      </c>
      <c r="B334" s="14" t="s">
        <v>1084</v>
      </c>
      <c r="C334" s="14" t="s">
        <v>1128</v>
      </c>
      <c r="D334" s="14" t="s">
        <v>1086</v>
      </c>
      <c r="E334" s="14" t="s">
        <v>1129</v>
      </c>
    </row>
    <row r="335" spans="1:5">
      <c r="A335" s="14" t="s">
        <v>1130</v>
      </c>
      <c r="B335" s="14" t="s">
        <v>1084</v>
      </c>
      <c r="C335" s="14" t="s">
        <v>1131</v>
      </c>
      <c r="D335" s="14" t="s">
        <v>1086</v>
      </c>
      <c r="E335" s="14" t="s">
        <v>1132</v>
      </c>
    </row>
    <row r="336" spans="1:5">
      <c r="A336" s="14" t="s">
        <v>1133</v>
      </c>
      <c r="B336" s="14" t="s">
        <v>1084</v>
      </c>
      <c r="C336" s="14" t="s">
        <v>1134</v>
      </c>
      <c r="D336" s="14" t="s">
        <v>1086</v>
      </c>
      <c r="E336" s="14" t="s">
        <v>1135</v>
      </c>
    </row>
    <row r="337" spans="1:5">
      <c r="A337" s="14" t="s">
        <v>1136</v>
      </c>
      <c r="B337" s="14" t="s">
        <v>1084</v>
      </c>
      <c r="C337" s="14" t="s">
        <v>1137</v>
      </c>
      <c r="D337" s="14" t="s">
        <v>1086</v>
      </c>
      <c r="E337" s="14" t="s">
        <v>1138</v>
      </c>
    </row>
    <row r="338" spans="1:5">
      <c r="A338" s="14" t="s">
        <v>1139</v>
      </c>
      <c r="B338" s="14" t="s">
        <v>1084</v>
      </c>
      <c r="C338" s="14" t="s">
        <v>1140</v>
      </c>
      <c r="D338" s="14" t="s">
        <v>1086</v>
      </c>
      <c r="E338" s="14" t="s">
        <v>1141</v>
      </c>
    </row>
    <row r="339" spans="1:5">
      <c r="A339" s="14" t="s">
        <v>1142</v>
      </c>
      <c r="B339" s="14" t="s">
        <v>1084</v>
      </c>
      <c r="C339" s="14" t="s">
        <v>1143</v>
      </c>
      <c r="D339" s="14" t="s">
        <v>1086</v>
      </c>
      <c r="E339" s="14" t="s">
        <v>1144</v>
      </c>
    </row>
    <row r="340" spans="1:5">
      <c r="A340" s="14" t="s">
        <v>1145</v>
      </c>
      <c r="B340" s="14" t="s">
        <v>1084</v>
      </c>
      <c r="C340" s="14" t="s">
        <v>1146</v>
      </c>
      <c r="D340" s="14" t="s">
        <v>1086</v>
      </c>
      <c r="E340" s="14" t="s">
        <v>1147</v>
      </c>
    </row>
    <row r="341" spans="1:5">
      <c r="A341" s="14" t="s">
        <v>1148</v>
      </c>
      <c r="B341" s="14" t="s">
        <v>1084</v>
      </c>
      <c r="C341" s="14" t="s">
        <v>1149</v>
      </c>
      <c r="D341" s="14" t="s">
        <v>1086</v>
      </c>
      <c r="E341" s="14" t="s">
        <v>1150</v>
      </c>
    </row>
    <row r="342" spans="1:5">
      <c r="A342" s="14" t="s">
        <v>1151</v>
      </c>
      <c r="B342" s="14" t="s">
        <v>1084</v>
      </c>
      <c r="C342" s="14" t="s">
        <v>1152</v>
      </c>
      <c r="D342" s="14" t="s">
        <v>1086</v>
      </c>
      <c r="E342" s="14" t="s">
        <v>1153</v>
      </c>
    </row>
    <row r="343" spans="1:5">
      <c r="A343" s="14" t="s">
        <v>1154</v>
      </c>
      <c r="B343" s="14" t="s">
        <v>1084</v>
      </c>
      <c r="C343" s="14" t="s">
        <v>1155</v>
      </c>
      <c r="D343" s="14" t="s">
        <v>1086</v>
      </c>
      <c r="E343" s="14" t="s">
        <v>1156</v>
      </c>
    </row>
    <row r="344" spans="1:5">
      <c r="A344" s="14" t="s">
        <v>1157</v>
      </c>
      <c r="B344" s="14" t="s">
        <v>1084</v>
      </c>
      <c r="C344" s="14" t="s">
        <v>1158</v>
      </c>
      <c r="D344" s="14" t="s">
        <v>1086</v>
      </c>
      <c r="E344" s="14" t="s">
        <v>1159</v>
      </c>
    </row>
    <row r="345" spans="1:5">
      <c r="A345" s="14" t="s">
        <v>1160</v>
      </c>
      <c r="B345" s="14" t="s">
        <v>1084</v>
      </c>
      <c r="C345" s="14" t="s">
        <v>1161</v>
      </c>
      <c r="D345" s="14" t="s">
        <v>1086</v>
      </c>
      <c r="E345" s="14" t="s">
        <v>1162</v>
      </c>
    </row>
    <row r="346" spans="1:5">
      <c r="A346" s="14" t="s">
        <v>1163</v>
      </c>
      <c r="B346" s="14" t="s">
        <v>1084</v>
      </c>
      <c r="C346" s="14" t="s">
        <v>1164</v>
      </c>
      <c r="D346" s="14" t="s">
        <v>1086</v>
      </c>
      <c r="E346" s="14" t="s">
        <v>1165</v>
      </c>
    </row>
    <row r="347" spans="1:5">
      <c r="A347" s="14" t="s">
        <v>1166</v>
      </c>
      <c r="B347" s="14" t="s">
        <v>1084</v>
      </c>
      <c r="C347" s="14" t="s">
        <v>1167</v>
      </c>
      <c r="D347" s="14" t="s">
        <v>1086</v>
      </c>
      <c r="E347" s="14" t="s">
        <v>1168</v>
      </c>
    </row>
    <row r="348" spans="1:5">
      <c r="A348" s="14" t="s">
        <v>1169</v>
      </c>
      <c r="B348" s="14" t="s">
        <v>1084</v>
      </c>
      <c r="C348" s="14" t="s">
        <v>1170</v>
      </c>
      <c r="D348" s="14" t="s">
        <v>1086</v>
      </c>
      <c r="E348" s="14" t="s">
        <v>1171</v>
      </c>
    </row>
    <row r="349" spans="1:5">
      <c r="A349" s="14" t="s">
        <v>1172</v>
      </c>
      <c r="B349" s="14" t="s">
        <v>1084</v>
      </c>
      <c r="C349" s="14" t="s">
        <v>1173</v>
      </c>
      <c r="D349" s="14" t="s">
        <v>1086</v>
      </c>
      <c r="E349" s="14" t="s">
        <v>1174</v>
      </c>
    </row>
    <row r="350" spans="1:5">
      <c r="A350" s="14" t="s">
        <v>1175</v>
      </c>
      <c r="B350" s="14" t="s">
        <v>1084</v>
      </c>
      <c r="C350" s="14" t="s">
        <v>1176</v>
      </c>
      <c r="D350" s="14" t="s">
        <v>1086</v>
      </c>
      <c r="E350" s="14" t="s">
        <v>1177</v>
      </c>
    </row>
    <row r="351" spans="1:5">
      <c r="A351" s="14" t="s">
        <v>1178</v>
      </c>
      <c r="B351" s="14" t="s">
        <v>1084</v>
      </c>
      <c r="C351" s="14" t="s">
        <v>1179</v>
      </c>
      <c r="D351" s="14" t="s">
        <v>1086</v>
      </c>
      <c r="E351" s="14" t="s">
        <v>1180</v>
      </c>
    </row>
    <row r="352" spans="1:5">
      <c r="A352" s="14" t="s">
        <v>1181</v>
      </c>
      <c r="B352" s="14" t="s">
        <v>1084</v>
      </c>
      <c r="C352" s="14" t="s">
        <v>1182</v>
      </c>
      <c r="D352" s="14" t="s">
        <v>1086</v>
      </c>
      <c r="E352" s="14" t="s">
        <v>1183</v>
      </c>
    </row>
    <row r="353" spans="1:5">
      <c r="A353" s="14" t="s">
        <v>1184</v>
      </c>
      <c r="B353" s="14" t="s">
        <v>1084</v>
      </c>
      <c r="C353" s="14" t="s">
        <v>1185</v>
      </c>
      <c r="D353" s="14" t="s">
        <v>1086</v>
      </c>
      <c r="E353" s="14" t="s">
        <v>1186</v>
      </c>
    </row>
    <row r="354" spans="1:5">
      <c r="A354" s="14" t="s">
        <v>1187</v>
      </c>
      <c r="B354" s="14" t="s">
        <v>1084</v>
      </c>
      <c r="C354" s="14" t="s">
        <v>1188</v>
      </c>
      <c r="D354" s="14" t="s">
        <v>1086</v>
      </c>
      <c r="E354" s="14" t="s">
        <v>1189</v>
      </c>
    </row>
    <row r="355" spans="1:5">
      <c r="A355" s="11" t="s">
        <v>1190</v>
      </c>
      <c r="B355" s="11" t="s">
        <v>1191</v>
      </c>
      <c r="C355" s="12"/>
      <c r="D355" s="13" t="s">
        <v>1192</v>
      </c>
      <c r="E355" s="12"/>
    </row>
    <row r="356" spans="1:5">
      <c r="A356" s="14" t="s">
        <v>1193</v>
      </c>
      <c r="B356" s="14" t="s">
        <v>1194</v>
      </c>
      <c r="C356" s="14" t="s">
        <v>1195</v>
      </c>
      <c r="D356" s="14" t="s">
        <v>1196</v>
      </c>
      <c r="E356" s="14" t="s">
        <v>1197</v>
      </c>
    </row>
    <row r="357" spans="1:5">
      <c r="A357" s="14" t="s">
        <v>1198</v>
      </c>
      <c r="B357" s="14" t="s">
        <v>1194</v>
      </c>
      <c r="C357" s="14" t="s">
        <v>1199</v>
      </c>
      <c r="D357" s="14" t="s">
        <v>1196</v>
      </c>
      <c r="E357" s="14" t="s">
        <v>1200</v>
      </c>
    </row>
    <row r="358" spans="1:5">
      <c r="A358" s="14" t="s">
        <v>1201</v>
      </c>
      <c r="B358" s="14" t="s">
        <v>1194</v>
      </c>
      <c r="C358" s="14" t="s">
        <v>1202</v>
      </c>
      <c r="D358" s="14" t="s">
        <v>1196</v>
      </c>
      <c r="E358" s="14" t="s">
        <v>1203</v>
      </c>
    </row>
    <row r="359" spans="1:5">
      <c r="A359" s="14" t="s">
        <v>1204</v>
      </c>
      <c r="B359" s="14" t="s">
        <v>1194</v>
      </c>
      <c r="C359" s="14" t="s">
        <v>1205</v>
      </c>
      <c r="D359" s="14" t="s">
        <v>1196</v>
      </c>
      <c r="E359" s="14" t="s">
        <v>1206</v>
      </c>
    </row>
    <row r="360" spans="1:5">
      <c r="A360" s="14" t="s">
        <v>1207</v>
      </c>
      <c r="B360" s="14" t="s">
        <v>1194</v>
      </c>
      <c r="C360" s="14" t="s">
        <v>1208</v>
      </c>
      <c r="D360" s="14" t="s">
        <v>1196</v>
      </c>
      <c r="E360" s="14" t="s">
        <v>1209</v>
      </c>
    </row>
    <row r="361" spans="1:5">
      <c r="A361" s="14" t="s">
        <v>1210</v>
      </c>
      <c r="B361" s="14" t="s">
        <v>1194</v>
      </c>
      <c r="C361" s="14" t="s">
        <v>1211</v>
      </c>
      <c r="D361" s="14" t="s">
        <v>1196</v>
      </c>
      <c r="E361" s="14" t="s">
        <v>1212</v>
      </c>
    </row>
    <row r="362" spans="1:5">
      <c r="A362" s="14" t="s">
        <v>1213</v>
      </c>
      <c r="B362" s="14" t="s">
        <v>1194</v>
      </c>
      <c r="C362" s="14" t="s">
        <v>1214</v>
      </c>
      <c r="D362" s="14" t="s">
        <v>1196</v>
      </c>
      <c r="E362" s="14" t="s">
        <v>1215</v>
      </c>
    </row>
    <row r="363" spans="1:5">
      <c r="A363" s="14" t="s">
        <v>1216</v>
      </c>
      <c r="B363" s="14" t="s">
        <v>1194</v>
      </c>
      <c r="C363" s="14" t="s">
        <v>1217</v>
      </c>
      <c r="D363" s="14" t="s">
        <v>1196</v>
      </c>
      <c r="E363" s="14" t="s">
        <v>1218</v>
      </c>
    </row>
    <row r="364" spans="1:5">
      <c r="A364" s="14" t="s">
        <v>1219</v>
      </c>
      <c r="B364" s="14" t="s">
        <v>1194</v>
      </c>
      <c r="C364" s="14" t="s">
        <v>1220</v>
      </c>
      <c r="D364" s="14" t="s">
        <v>1196</v>
      </c>
      <c r="E364" s="14" t="s">
        <v>1221</v>
      </c>
    </row>
    <row r="365" spans="1:5">
      <c r="A365" s="14" t="s">
        <v>1222</v>
      </c>
      <c r="B365" s="14" t="s">
        <v>1194</v>
      </c>
      <c r="C365" s="14" t="s">
        <v>1223</v>
      </c>
      <c r="D365" s="14" t="s">
        <v>1196</v>
      </c>
      <c r="E365" s="14" t="s">
        <v>1224</v>
      </c>
    </row>
    <row r="366" spans="1:5">
      <c r="A366" s="14" t="s">
        <v>1225</v>
      </c>
      <c r="B366" s="14" t="s">
        <v>1194</v>
      </c>
      <c r="C366" s="14" t="s">
        <v>1226</v>
      </c>
      <c r="D366" s="14" t="s">
        <v>1196</v>
      </c>
      <c r="E366" s="14" t="s">
        <v>1227</v>
      </c>
    </row>
    <row r="367" spans="1:5">
      <c r="A367" s="14" t="s">
        <v>1228</v>
      </c>
      <c r="B367" s="14" t="s">
        <v>1194</v>
      </c>
      <c r="C367" s="14" t="s">
        <v>219</v>
      </c>
      <c r="D367" s="14" t="s">
        <v>1196</v>
      </c>
      <c r="E367" s="14" t="s">
        <v>220</v>
      </c>
    </row>
    <row r="368" spans="1:5">
      <c r="A368" s="14" t="s">
        <v>1229</v>
      </c>
      <c r="B368" s="14" t="s">
        <v>1194</v>
      </c>
      <c r="C368" s="14" t="s">
        <v>1230</v>
      </c>
      <c r="D368" s="14" t="s">
        <v>1196</v>
      </c>
      <c r="E368" s="14" t="s">
        <v>1231</v>
      </c>
    </row>
    <row r="369" spans="1:5">
      <c r="A369" s="14" t="s">
        <v>1232</v>
      </c>
      <c r="B369" s="14" t="s">
        <v>1194</v>
      </c>
      <c r="C369" s="14" t="s">
        <v>1233</v>
      </c>
      <c r="D369" s="14" t="s">
        <v>1196</v>
      </c>
      <c r="E369" s="14" t="s">
        <v>1234</v>
      </c>
    </row>
    <row r="370" spans="1:5">
      <c r="A370" s="14" t="s">
        <v>1235</v>
      </c>
      <c r="B370" s="14" t="s">
        <v>1194</v>
      </c>
      <c r="C370" s="14" t="s">
        <v>1236</v>
      </c>
      <c r="D370" s="14" t="s">
        <v>1196</v>
      </c>
      <c r="E370" s="14" t="s">
        <v>1237</v>
      </c>
    </row>
    <row r="371" spans="1:5">
      <c r="A371" s="14" t="s">
        <v>1238</v>
      </c>
      <c r="B371" s="14" t="s">
        <v>1194</v>
      </c>
      <c r="C371" s="14" t="s">
        <v>1239</v>
      </c>
      <c r="D371" s="14" t="s">
        <v>1196</v>
      </c>
      <c r="E371" s="14" t="s">
        <v>1240</v>
      </c>
    </row>
    <row r="372" spans="1:5">
      <c r="A372" s="14" t="s">
        <v>1241</v>
      </c>
      <c r="B372" s="14" t="s">
        <v>1194</v>
      </c>
      <c r="C372" s="14" t="s">
        <v>1242</v>
      </c>
      <c r="D372" s="14" t="s">
        <v>1196</v>
      </c>
      <c r="E372" s="14" t="s">
        <v>1243</v>
      </c>
    </row>
    <row r="373" spans="1:5">
      <c r="A373" s="14" t="s">
        <v>1244</v>
      </c>
      <c r="B373" s="14" t="s">
        <v>1194</v>
      </c>
      <c r="C373" s="14" t="s">
        <v>1245</v>
      </c>
      <c r="D373" s="14" t="s">
        <v>1196</v>
      </c>
      <c r="E373" s="14" t="s">
        <v>1246</v>
      </c>
    </row>
    <row r="374" spans="1:5">
      <c r="A374" s="14" t="s">
        <v>1247</v>
      </c>
      <c r="B374" s="14" t="s">
        <v>1194</v>
      </c>
      <c r="C374" s="14" t="s">
        <v>1248</v>
      </c>
      <c r="D374" s="14" t="s">
        <v>1196</v>
      </c>
      <c r="E374" s="14" t="s">
        <v>1249</v>
      </c>
    </row>
    <row r="375" spans="1:5">
      <c r="A375" s="14" t="s">
        <v>1250</v>
      </c>
      <c r="B375" s="14" t="s">
        <v>1194</v>
      </c>
      <c r="C375" s="14" t="s">
        <v>1251</v>
      </c>
      <c r="D375" s="14" t="s">
        <v>1196</v>
      </c>
      <c r="E375" s="14" t="s">
        <v>1252</v>
      </c>
    </row>
    <row r="376" spans="1:5">
      <c r="A376" s="14" t="s">
        <v>1253</v>
      </c>
      <c r="B376" s="14" t="s">
        <v>1194</v>
      </c>
      <c r="C376" s="14" t="s">
        <v>1254</v>
      </c>
      <c r="D376" s="14" t="s">
        <v>1196</v>
      </c>
      <c r="E376" s="14" t="s">
        <v>1255</v>
      </c>
    </row>
    <row r="377" spans="1:5">
      <c r="A377" s="14" t="s">
        <v>1256</v>
      </c>
      <c r="B377" s="14" t="s">
        <v>1194</v>
      </c>
      <c r="C377" s="14" t="s">
        <v>1257</v>
      </c>
      <c r="D377" s="14" t="s">
        <v>1196</v>
      </c>
      <c r="E377" s="14" t="s">
        <v>1258</v>
      </c>
    </row>
    <row r="378" spans="1:5">
      <c r="A378" s="14" t="s">
        <v>1259</v>
      </c>
      <c r="B378" s="14" t="s">
        <v>1194</v>
      </c>
      <c r="C378" s="14" t="s">
        <v>1260</v>
      </c>
      <c r="D378" s="14" t="s">
        <v>1196</v>
      </c>
      <c r="E378" s="14" t="s">
        <v>1261</v>
      </c>
    </row>
    <row r="379" spans="1:5">
      <c r="A379" s="14" t="s">
        <v>1262</v>
      </c>
      <c r="B379" s="14" t="s">
        <v>1194</v>
      </c>
      <c r="C379" s="14" t="s">
        <v>1263</v>
      </c>
      <c r="D379" s="14" t="s">
        <v>1196</v>
      </c>
      <c r="E379" s="14" t="s">
        <v>1264</v>
      </c>
    </row>
    <row r="380" spans="1:5">
      <c r="A380" s="14" t="s">
        <v>1265</v>
      </c>
      <c r="B380" s="14" t="s">
        <v>1194</v>
      </c>
      <c r="C380" s="14" t="s">
        <v>1266</v>
      </c>
      <c r="D380" s="14" t="s">
        <v>1196</v>
      </c>
      <c r="E380" s="14" t="s">
        <v>1267</v>
      </c>
    </row>
    <row r="381" spans="1:5">
      <c r="A381" s="14" t="s">
        <v>1268</v>
      </c>
      <c r="B381" s="14" t="s">
        <v>1194</v>
      </c>
      <c r="C381" s="14" t="s">
        <v>1269</v>
      </c>
      <c r="D381" s="14" t="s">
        <v>1196</v>
      </c>
      <c r="E381" s="14" t="s">
        <v>1270</v>
      </c>
    </row>
    <row r="382" spans="1:5">
      <c r="A382" s="14" t="s">
        <v>1271</v>
      </c>
      <c r="B382" s="14" t="s">
        <v>1194</v>
      </c>
      <c r="C382" s="14" t="s">
        <v>1272</v>
      </c>
      <c r="D382" s="14" t="s">
        <v>1196</v>
      </c>
      <c r="E382" s="14" t="s">
        <v>1273</v>
      </c>
    </row>
    <row r="383" spans="1:5">
      <c r="A383" s="14" t="s">
        <v>1274</v>
      </c>
      <c r="B383" s="14" t="s">
        <v>1194</v>
      </c>
      <c r="C383" s="14" t="s">
        <v>1275</v>
      </c>
      <c r="D383" s="14" t="s">
        <v>1196</v>
      </c>
      <c r="E383" s="14" t="s">
        <v>1276</v>
      </c>
    </row>
    <row r="384" spans="1:5">
      <c r="A384" s="14" t="s">
        <v>1277</v>
      </c>
      <c r="B384" s="14" t="s">
        <v>1194</v>
      </c>
      <c r="C384" s="14" t="s">
        <v>1278</v>
      </c>
      <c r="D384" s="14" t="s">
        <v>1196</v>
      </c>
      <c r="E384" s="14" t="s">
        <v>1279</v>
      </c>
    </row>
    <row r="385" spans="1:5">
      <c r="A385" s="14" t="s">
        <v>1280</v>
      </c>
      <c r="B385" s="14" t="s">
        <v>1194</v>
      </c>
      <c r="C385" s="14" t="s">
        <v>1281</v>
      </c>
      <c r="D385" s="14" t="s">
        <v>1196</v>
      </c>
      <c r="E385" s="14" t="s">
        <v>1282</v>
      </c>
    </row>
    <row r="386" spans="1:5">
      <c r="A386" s="14" t="s">
        <v>1283</v>
      </c>
      <c r="B386" s="14" t="s">
        <v>1194</v>
      </c>
      <c r="C386" s="14" t="s">
        <v>1284</v>
      </c>
      <c r="D386" s="14" t="s">
        <v>1196</v>
      </c>
      <c r="E386" s="14" t="s">
        <v>1285</v>
      </c>
    </row>
    <row r="387" spans="1:5">
      <c r="A387" s="14" t="s">
        <v>1286</v>
      </c>
      <c r="B387" s="14" t="s">
        <v>1194</v>
      </c>
      <c r="C387" s="14" t="s">
        <v>1146</v>
      </c>
      <c r="D387" s="14" t="s">
        <v>1196</v>
      </c>
      <c r="E387" s="14" t="s">
        <v>1147</v>
      </c>
    </row>
    <row r="388" spans="1:5">
      <c r="A388" s="14" t="s">
        <v>1287</v>
      </c>
      <c r="B388" s="14" t="s">
        <v>1194</v>
      </c>
      <c r="C388" s="14" t="s">
        <v>1288</v>
      </c>
      <c r="D388" s="14" t="s">
        <v>1196</v>
      </c>
      <c r="E388" s="14" t="s">
        <v>1289</v>
      </c>
    </row>
    <row r="389" spans="1:5">
      <c r="A389" s="14" t="s">
        <v>1290</v>
      </c>
      <c r="B389" s="14" t="s">
        <v>1194</v>
      </c>
      <c r="C389" s="14" t="s">
        <v>1291</v>
      </c>
      <c r="D389" s="14" t="s">
        <v>1196</v>
      </c>
      <c r="E389" s="14" t="s">
        <v>1292</v>
      </c>
    </row>
    <row r="390" spans="1:5">
      <c r="A390" s="14" t="s">
        <v>1293</v>
      </c>
      <c r="B390" s="14" t="s">
        <v>1194</v>
      </c>
      <c r="C390" s="14" t="s">
        <v>1294</v>
      </c>
      <c r="D390" s="14" t="s">
        <v>1196</v>
      </c>
      <c r="E390" s="14" t="s">
        <v>1295</v>
      </c>
    </row>
    <row r="391" spans="1:5">
      <c r="A391" s="14" t="s">
        <v>1296</v>
      </c>
      <c r="B391" s="14" t="s">
        <v>1194</v>
      </c>
      <c r="C391" s="14" t="s">
        <v>1297</v>
      </c>
      <c r="D391" s="14" t="s">
        <v>1196</v>
      </c>
      <c r="E391" s="14" t="s">
        <v>1298</v>
      </c>
    </row>
    <row r="392" spans="1:5">
      <c r="A392" s="14" t="s">
        <v>1299</v>
      </c>
      <c r="B392" s="14" t="s">
        <v>1194</v>
      </c>
      <c r="C392" s="14" t="s">
        <v>1300</v>
      </c>
      <c r="D392" s="14" t="s">
        <v>1196</v>
      </c>
      <c r="E392" s="14" t="s">
        <v>1301</v>
      </c>
    </row>
    <row r="393" spans="1:5">
      <c r="A393" s="14" t="s">
        <v>1302</v>
      </c>
      <c r="B393" s="14" t="s">
        <v>1194</v>
      </c>
      <c r="C393" s="14" t="s">
        <v>1303</v>
      </c>
      <c r="D393" s="14" t="s">
        <v>1196</v>
      </c>
      <c r="E393" s="14" t="s">
        <v>1304</v>
      </c>
    </row>
    <row r="394" spans="1:5">
      <c r="A394" s="14" t="s">
        <v>1305</v>
      </c>
      <c r="B394" s="14" t="s">
        <v>1194</v>
      </c>
      <c r="C394" s="14" t="s">
        <v>1306</v>
      </c>
      <c r="D394" s="14" t="s">
        <v>1196</v>
      </c>
      <c r="E394" s="14" t="s">
        <v>1307</v>
      </c>
    </row>
    <row r="395" spans="1:5">
      <c r="A395" s="14" t="s">
        <v>1308</v>
      </c>
      <c r="B395" s="14" t="s">
        <v>1194</v>
      </c>
      <c r="C395" s="14" t="s">
        <v>1309</v>
      </c>
      <c r="D395" s="14" t="s">
        <v>1196</v>
      </c>
      <c r="E395" s="14" t="s">
        <v>1310</v>
      </c>
    </row>
    <row r="396" spans="1:5">
      <c r="A396" s="14" t="s">
        <v>1311</v>
      </c>
      <c r="B396" s="14" t="s">
        <v>1194</v>
      </c>
      <c r="C396" s="14" t="s">
        <v>1312</v>
      </c>
      <c r="D396" s="14" t="s">
        <v>1196</v>
      </c>
      <c r="E396" s="14" t="s">
        <v>1313</v>
      </c>
    </row>
    <row r="397" spans="1:5">
      <c r="A397" s="14" t="s">
        <v>1314</v>
      </c>
      <c r="B397" s="14" t="s">
        <v>1194</v>
      </c>
      <c r="C397" s="14" t="s">
        <v>1315</v>
      </c>
      <c r="D397" s="14" t="s">
        <v>1196</v>
      </c>
      <c r="E397" s="14" t="s">
        <v>1316</v>
      </c>
    </row>
    <row r="398" spans="1:5">
      <c r="A398" s="14" t="s">
        <v>1317</v>
      </c>
      <c r="B398" s="14" t="s">
        <v>1194</v>
      </c>
      <c r="C398" s="14" t="s">
        <v>1318</v>
      </c>
      <c r="D398" s="14" t="s">
        <v>1196</v>
      </c>
      <c r="E398" s="14" t="s">
        <v>1319</v>
      </c>
    </row>
    <row r="399" spans="1:5">
      <c r="A399" s="14" t="s">
        <v>1320</v>
      </c>
      <c r="B399" s="14" t="s">
        <v>1194</v>
      </c>
      <c r="C399" s="14" t="s">
        <v>1321</v>
      </c>
      <c r="D399" s="14" t="s">
        <v>1196</v>
      </c>
      <c r="E399" s="14" t="s">
        <v>1322</v>
      </c>
    </row>
    <row r="400" spans="1:5">
      <c r="A400" s="14" t="s">
        <v>1323</v>
      </c>
      <c r="B400" s="14" t="s">
        <v>1194</v>
      </c>
      <c r="C400" s="14" t="s">
        <v>1324</v>
      </c>
      <c r="D400" s="14" t="s">
        <v>1196</v>
      </c>
      <c r="E400" s="14" t="s">
        <v>1325</v>
      </c>
    </row>
    <row r="401" spans="1:5">
      <c r="A401" s="14" t="s">
        <v>1326</v>
      </c>
      <c r="B401" s="14" t="s">
        <v>1194</v>
      </c>
      <c r="C401" s="14" t="s">
        <v>1327</v>
      </c>
      <c r="D401" s="14" t="s">
        <v>1196</v>
      </c>
      <c r="E401" s="14" t="s">
        <v>1328</v>
      </c>
    </row>
    <row r="402" spans="1:5">
      <c r="A402" s="14" t="s">
        <v>1329</v>
      </c>
      <c r="B402" s="14" t="s">
        <v>1194</v>
      </c>
      <c r="C402" s="14" t="s">
        <v>1330</v>
      </c>
      <c r="D402" s="14" t="s">
        <v>1196</v>
      </c>
      <c r="E402" s="14" t="s">
        <v>1331</v>
      </c>
    </row>
    <row r="403" spans="1:5">
      <c r="A403" s="14" t="s">
        <v>1332</v>
      </c>
      <c r="B403" s="14" t="s">
        <v>1194</v>
      </c>
      <c r="C403" s="14" t="s">
        <v>1333</v>
      </c>
      <c r="D403" s="14" t="s">
        <v>1196</v>
      </c>
      <c r="E403" s="14" t="s">
        <v>1334</v>
      </c>
    </row>
    <row r="404" spans="1:5">
      <c r="A404" s="14" t="s">
        <v>1335</v>
      </c>
      <c r="B404" s="14" t="s">
        <v>1194</v>
      </c>
      <c r="C404" s="14" t="s">
        <v>1336</v>
      </c>
      <c r="D404" s="14" t="s">
        <v>1196</v>
      </c>
      <c r="E404" s="14" t="s">
        <v>1337</v>
      </c>
    </row>
    <row r="405" spans="1:5">
      <c r="A405" s="14" t="s">
        <v>1338</v>
      </c>
      <c r="B405" s="14" t="s">
        <v>1194</v>
      </c>
      <c r="C405" s="14" t="s">
        <v>1339</v>
      </c>
      <c r="D405" s="14" t="s">
        <v>1196</v>
      </c>
      <c r="E405" s="14" t="s">
        <v>1340</v>
      </c>
    </row>
    <row r="406" spans="1:5">
      <c r="A406" s="14" t="s">
        <v>1341</v>
      </c>
      <c r="B406" s="14" t="s">
        <v>1194</v>
      </c>
      <c r="C406" s="14" t="s">
        <v>1342</v>
      </c>
      <c r="D406" s="14" t="s">
        <v>1196</v>
      </c>
      <c r="E406" s="14" t="s">
        <v>1343</v>
      </c>
    </row>
    <row r="407" spans="1:5">
      <c r="A407" s="14" t="s">
        <v>1344</v>
      </c>
      <c r="B407" s="14" t="s">
        <v>1194</v>
      </c>
      <c r="C407" s="14" t="s">
        <v>1345</v>
      </c>
      <c r="D407" s="14" t="s">
        <v>1196</v>
      </c>
      <c r="E407" s="14" t="s">
        <v>1346</v>
      </c>
    </row>
    <row r="408" spans="1:5">
      <c r="A408" s="14" t="s">
        <v>1347</v>
      </c>
      <c r="B408" s="14" t="s">
        <v>1194</v>
      </c>
      <c r="C408" s="14" t="s">
        <v>1348</v>
      </c>
      <c r="D408" s="14" t="s">
        <v>1196</v>
      </c>
      <c r="E408" s="14" t="s">
        <v>1349</v>
      </c>
    </row>
    <row r="409" spans="1:5">
      <c r="A409" s="14" t="s">
        <v>1350</v>
      </c>
      <c r="B409" s="14" t="s">
        <v>1194</v>
      </c>
      <c r="C409" s="14" t="s">
        <v>1351</v>
      </c>
      <c r="D409" s="14" t="s">
        <v>1196</v>
      </c>
      <c r="E409" s="14" t="s">
        <v>1352</v>
      </c>
    </row>
    <row r="410" spans="1:5">
      <c r="A410" s="14" t="s">
        <v>1353</v>
      </c>
      <c r="B410" s="14" t="s">
        <v>1194</v>
      </c>
      <c r="C410" s="14" t="s">
        <v>1354</v>
      </c>
      <c r="D410" s="14" t="s">
        <v>1196</v>
      </c>
      <c r="E410" s="14" t="s">
        <v>1355</v>
      </c>
    </row>
    <row r="411" spans="1:5">
      <c r="A411" s="14" t="s">
        <v>1356</v>
      </c>
      <c r="B411" s="14" t="s">
        <v>1194</v>
      </c>
      <c r="C411" s="14" t="s">
        <v>1357</v>
      </c>
      <c r="D411" s="14" t="s">
        <v>1196</v>
      </c>
      <c r="E411" s="14" t="s">
        <v>1358</v>
      </c>
    </row>
    <row r="412" spans="1:5">
      <c r="A412" s="14" t="s">
        <v>1359</v>
      </c>
      <c r="B412" s="14" t="s">
        <v>1194</v>
      </c>
      <c r="C412" s="14" t="s">
        <v>1360</v>
      </c>
      <c r="D412" s="14" t="s">
        <v>1196</v>
      </c>
      <c r="E412" s="14" t="s">
        <v>1361</v>
      </c>
    </row>
    <row r="413" spans="1:5">
      <c r="A413" s="14" t="s">
        <v>1362</v>
      </c>
      <c r="B413" s="14" t="s">
        <v>1194</v>
      </c>
      <c r="C413" s="14" t="s">
        <v>1363</v>
      </c>
      <c r="D413" s="14" t="s">
        <v>1196</v>
      </c>
      <c r="E413" s="14" t="s">
        <v>1364</v>
      </c>
    </row>
    <row r="414" spans="1:5">
      <c r="A414" s="14" t="s">
        <v>1365</v>
      </c>
      <c r="B414" s="14" t="s">
        <v>1194</v>
      </c>
      <c r="C414" s="14" t="s">
        <v>1366</v>
      </c>
      <c r="D414" s="14" t="s">
        <v>1196</v>
      </c>
      <c r="E414" s="14" t="s">
        <v>1367</v>
      </c>
    </row>
    <row r="415" spans="1:5">
      <c r="A415" s="11" t="s">
        <v>1368</v>
      </c>
      <c r="B415" s="11" t="s">
        <v>1369</v>
      </c>
      <c r="C415" s="12"/>
      <c r="D415" s="13" t="s">
        <v>1370</v>
      </c>
      <c r="E415" s="12"/>
    </row>
    <row r="416" spans="1:5">
      <c r="A416" s="14" t="s">
        <v>1371</v>
      </c>
      <c r="B416" s="14" t="s">
        <v>1372</v>
      </c>
      <c r="C416" s="14" t="s">
        <v>1373</v>
      </c>
      <c r="D416" s="14" t="s">
        <v>1374</v>
      </c>
      <c r="E416" s="14" t="s">
        <v>1375</v>
      </c>
    </row>
    <row r="417" spans="1:5">
      <c r="A417" s="14" t="s">
        <v>1376</v>
      </c>
      <c r="B417" s="14" t="s">
        <v>1372</v>
      </c>
      <c r="C417" s="14" t="s">
        <v>1377</v>
      </c>
      <c r="D417" s="14" t="s">
        <v>1374</v>
      </c>
      <c r="E417" s="14" t="s">
        <v>1378</v>
      </c>
    </row>
    <row r="418" spans="1:5">
      <c r="A418" s="14" t="s">
        <v>1379</v>
      </c>
      <c r="B418" s="14" t="s">
        <v>1372</v>
      </c>
      <c r="C418" s="14" t="s">
        <v>1380</v>
      </c>
      <c r="D418" s="14" t="s">
        <v>1374</v>
      </c>
      <c r="E418" s="14" t="s">
        <v>1381</v>
      </c>
    </row>
    <row r="419" spans="1:5">
      <c r="A419" s="14" t="s">
        <v>1382</v>
      </c>
      <c r="B419" s="14" t="s">
        <v>1372</v>
      </c>
      <c r="C419" s="14" t="s">
        <v>1383</v>
      </c>
      <c r="D419" s="14" t="s">
        <v>1374</v>
      </c>
      <c r="E419" s="14" t="s">
        <v>1384</v>
      </c>
    </row>
    <row r="420" spans="1:5">
      <c r="A420" s="14" t="s">
        <v>1385</v>
      </c>
      <c r="B420" s="14" t="s">
        <v>1372</v>
      </c>
      <c r="C420" s="14" t="s">
        <v>1386</v>
      </c>
      <c r="D420" s="14" t="s">
        <v>1374</v>
      </c>
      <c r="E420" s="14" t="s">
        <v>1387</v>
      </c>
    </row>
    <row r="421" spans="1:5">
      <c r="A421" s="14" t="s">
        <v>1388</v>
      </c>
      <c r="B421" s="14" t="s">
        <v>1372</v>
      </c>
      <c r="C421" s="14" t="s">
        <v>1389</v>
      </c>
      <c r="D421" s="14" t="s">
        <v>1374</v>
      </c>
      <c r="E421" s="14" t="s">
        <v>1390</v>
      </c>
    </row>
    <row r="422" spans="1:5">
      <c r="A422" s="14" t="s">
        <v>1391</v>
      </c>
      <c r="B422" s="14" t="s">
        <v>1372</v>
      </c>
      <c r="C422" s="14" t="s">
        <v>1392</v>
      </c>
      <c r="D422" s="14" t="s">
        <v>1374</v>
      </c>
      <c r="E422" s="14" t="s">
        <v>1393</v>
      </c>
    </row>
    <row r="423" spans="1:5">
      <c r="A423" s="14" t="s">
        <v>1394</v>
      </c>
      <c r="B423" s="14" t="s">
        <v>1372</v>
      </c>
      <c r="C423" s="14" t="s">
        <v>1395</v>
      </c>
      <c r="D423" s="14" t="s">
        <v>1374</v>
      </c>
      <c r="E423" s="14" t="s">
        <v>1396</v>
      </c>
    </row>
    <row r="424" spans="1:5">
      <c r="A424" s="14" t="s">
        <v>1397</v>
      </c>
      <c r="B424" s="14" t="s">
        <v>1372</v>
      </c>
      <c r="C424" s="14" t="s">
        <v>1398</v>
      </c>
      <c r="D424" s="14" t="s">
        <v>1374</v>
      </c>
      <c r="E424" s="14" t="s">
        <v>1399</v>
      </c>
    </row>
    <row r="425" spans="1:5">
      <c r="A425" s="14" t="s">
        <v>1400</v>
      </c>
      <c r="B425" s="14" t="s">
        <v>1372</v>
      </c>
      <c r="C425" s="14" t="s">
        <v>1401</v>
      </c>
      <c r="D425" s="14" t="s">
        <v>1374</v>
      </c>
      <c r="E425" s="14" t="s">
        <v>1402</v>
      </c>
    </row>
    <row r="426" spans="1:5">
      <c r="A426" s="14" t="s">
        <v>1403</v>
      </c>
      <c r="B426" s="14" t="s">
        <v>1372</v>
      </c>
      <c r="C426" s="14" t="s">
        <v>1404</v>
      </c>
      <c r="D426" s="14" t="s">
        <v>1374</v>
      </c>
      <c r="E426" s="14" t="s">
        <v>1405</v>
      </c>
    </row>
    <row r="427" spans="1:5">
      <c r="A427" s="14" t="s">
        <v>1406</v>
      </c>
      <c r="B427" s="14" t="s">
        <v>1372</v>
      </c>
      <c r="C427" s="14" t="s">
        <v>1407</v>
      </c>
      <c r="D427" s="14" t="s">
        <v>1374</v>
      </c>
      <c r="E427" s="14" t="s">
        <v>1408</v>
      </c>
    </row>
    <row r="428" spans="1:5">
      <c r="A428" s="14" t="s">
        <v>1409</v>
      </c>
      <c r="B428" s="14" t="s">
        <v>1372</v>
      </c>
      <c r="C428" s="14" t="s">
        <v>1410</v>
      </c>
      <c r="D428" s="14" t="s">
        <v>1374</v>
      </c>
      <c r="E428" s="14" t="s">
        <v>1411</v>
      </c>
    </row>
    <row r="429" spans="1:5">
      <c r="A429" s="14" t="s">
        <v>1412</v>
      </c>
      <c r="B429" s="14" t="s">
        <v>1372</v>
      </c>
      <c r="C429" s="14" t="s">
        <v>1413</v>
      </c>
      <c r="D429" s="14" t="s">
        <v>1374</v>
      </c>
      <c r="E429" s="14" t="s">
        <v>1414</v>
      </c>
    </row>
    <row r="430" spans="1:5">
      <c r="A430" s="14" t="s">
        <v>1415</v>
      </c>
      <c r="B430" s="14" t="s">
        <v>1372</v>
      </c>
      <c r="C430" s="14" t="s">
        <v>1416</v>
      </c>
      <c r="D430" s="14" t="s">
        <v>1374</v>
      </c>
      <c r="E430" s="14" t="s">
        <v>1417</v>
      </c>
    </row>
    <row r="431" spans="1:5">
      <c r="A431" s="14" t="s">
        <v>1418</v>
      </c>
      <c r="B431" s="14" t="s">
        <v>1372</v>
      </c>
      <c r="C431" s="14" t="s">
        <v>1419</v>
      </c>
      <c r="D431" s="14" t="s">
        <v>1374</v>
      </c>
      <c r="E431" s="14" t="s">
        <v>1420</v>
      </c>
    </row>
    <row r="432" spans="1:5">
      <c r="A432" s="14" t="s">
        <v>1421</v>
      </c>
      <c r="B432" s="14" t="s">
        <v>1372</v>
      </c>
      <c r="C432" s="14" t="s">
        <v>1422</v>
      </c>
      <c r="D432" s="14" t="s">
        <v>1374</v>
      </c>
      <c r="E432" s="14" t="s">
        <v>1423</v>
      </c>
    </row>
    <row r="433" spans="1:5">
      <c r="A433" s="14" t="s">
        <v>1424</v>
      </c>
      <c r="B433" s="14" t="s">
        <v>1372</v>
      </c>
      <c r="C433" s="14" t="s">
        <v>1425</v>
      </c>
      <c r="D433" s="14" t="s">
        <v>1374</v>
      </c>
      <c r="E433" s="14" t="s">
        <v>1426</v>
      </c>
    </row>
    <row r="434" spans="1:5">
      <c r="A434" s="14" t="s">
        <v>1427</v>
      </c>
      <c r="B434" s="14" t="s">
        <v>1372</v>
      </c>
      <c r="C434" s="14" t="s">
        <v>1428</v>
      </c>
      <c r="D434" s="14" t="s">
        <v>1374</v>
      </c>
      <c r="E434" s="14" t="s">
        <v>1429</v>
      </c>
    </row>
    <row r="435" spans="1:5">
      <c r="A435" s="14" t="s">
        <v>1430</v>
      </c>
      <c r="B435" s="14" t="s">
        <v>1372</v>
      </c>
      <c r="C435" s="14" t="s">
        <v>1431</v>
      </c>
      <c r="D435" s="14" t="s">
        <v>1374</v>
      </c>
      <c r="E435" s="14" t="s">
        <v>1432</v>
      </c>
    </row>
    <row r="436" spans="1:5">
      <c r="A436" s="14" t="s">
        <v>1433</v>
      </c>
      <c r="B436" s="14" t="s">
        <v>1372</v>
      </c>
      <c r="C436" s="14" t="s">
        <v>1434</v>
      </c>
      <c r="D436" s="14" t="s">
        <v>1374</v>
      </c>
      <c r="E436" s="14" t="s">
        <v>1435</v>
      </c>
    </row>
    <row r="437" spans="1:5">
      <c r="A437" s="14" t="s">
        <v>1436</v>
      </c>
      <c r="B437" s="14" t="s">
        <v>1372</v>
      </c>
      <c r="C437" s="14" t="s">
        <v>1437</v>
      </c>
      <c r="D437" s="14" t="s">
        <v>1374</v>
      </c>
      <c r="E437" s="14" t="s">
        <v>1438</v>
      </c>
    </row>
    <row r="438" spans="1:5">
      <c r="A438" s="14" t="s">
        <v>1439</v>
      </c>
      <c r="B438" s="14" t="s">
        <v>1372</v>
      </c>
      <c r="C438" s="14" t="s">
        <v>1440</v>
      </c>
      <c r="D438" s="14" t="s">
        <v>1374</v>
      </c>
      <c r="E438" s="14" t="s">
        <v>1441</v>
      </c>
    </row>
    <row r="439" spans="1:5">
      <c r="A439" s="14" t="s">
        <v>1442</v>
      </c>
      <c r="B439" s="14" t="s">
        <v>1372</v>
      </c>
      <c r="C439" s="14" t="s">
        <v>1443</v>
      </c>
      <c r="D439" s="14" t="s">
        <v>1374</v>
      </c>
      <c r="E439" s="14" t="s">
        <v>1444</v>
      </c>
    </row>
    <row r="440" spans="1:5">
      <c r="A440" s="14" t="s">
        <v>1445</v>
      </c>
      <c r="B440" s="14" t="s">
        <v>1372</v>
      </c>
      <c r="C440" s="14" t="s">
        <v>1446</v>
      </c>
      <c r="D440" s="14" t="s">
        <v>1374</v>
      </c>
      <c r="E440" s="14" t="s">
        <v>1447</v>
      </c>
    </row>
    <row r="441" spans="1:5">
      <c r="A441" s="14" t="s">
        <v>1448</v>
      </c>
      <c r="B441" s="14" t="s">
        <v>1372</v>
      </c>
      <c r="C441" s="14" t="s">
        <v>1449</v>
      </c>
      <c r="D441" s="14" t="s">
        <v>1374</v>
      </c>
      <c r="E441" s="14" t="s">
        <v>1450</v>
      </c>
    </row>
    <row r="442" spans="1:5">
      <c r="A442" s="14" t="s">
        <v>1451</v>
      </c>
      <c r="B442" s="14" t="s">
        <v>1372</v>
      </c>
      <c r="C442" s="14" t="s">
        <v>1452</v>
      </c>
      <c r="D442" s="14" t="s">
        <v>1374</v>
      </c>
      <c r="E442" s="14" t="s">
        <v>1453</v>
      </c>
    </row>
    <row r="443" spans="1:5">
      <c r="A443" s="14" t="s">
        <v>1454</v>
      </c>
      <c r="B443" s="14" t="s">
        <v>1372</v>
      </c>
      <c r="C443" s="14" t="s">
        <v>1455</v>
      </c>
      <c r="D443" s="14" t="s">
        <v>1374</v>
      </c>
      <c r="E443" s="14" t="s">
        <v>1456</v>
      </c>
    </row>
    <row r="444" spans="1:5">
      <c r="A444" s="14" t="s">
        <v>1457</v>
      </c>
      <c r="B444" s="14" t="s">
        <v>1372</v>
      </c>
      <c r="C444" s="14" t="s">
        <v>1458</v>
      </c>
      <c r="D444" s="14" t="s">
        <v>1374</v>
      </c>
      <c r="E444" s="14" t="s">
        <v>1459</v>
      </c>
    </row>
    <row r="445" spans="1:5">
      <c r="A445" s="14" t="s">
        <v>1460</v>
      </c>
      <c r="B445" s="14" t="s">
        <v>1372</v>
      </c>
      <c r="C445" s="14" t="s">
        <v>1461</v>
      </c>
      <c r="D445" s="14" t="s">
        <v>1374</v>
      </c>
      <c r="E445" s="14" t="s">
        <v>1462</v>
      </c>
    </row>
    <row r="446" spans="1:5">
      <c r="A446" s="14" t="s">
        <v>1463</v>
      </c>
      <c r="B446" s="14" t="s">
        <v>1372</v>
      </c>
      <c r="C446" s="14" t="s">
        <v>1464</v>
      </c>
      <c r="D446" s="14" t="s">
        <v>1374</v>
      </c>
      <c r="E446" s="14" t="s">
        <v>1465</v>
      </c>
    </row>
    <row r="447" spans="1:5">
      <c r="A447" s="14" t="s">
        <v>1466</v>
      </c>
      <c r="B447" s="14" t="s">
        <v>1372</v>
      </c>
      <c r="C447" s="14" t="s">
        <v>1467</v>
      </c>
      <c r="D447" s="14" t="s">
        <v>1374</v>
      </c>
      <c r="E447" s="14" t="s">
        <v>1468</v>
      </c>
    </row>
    <row r="448" spans="1:5">
      <c r="A448" s="14" t="s">
        <v>1469</v>
      </c>
      <c r="B448" s="14" t="s">
        <v>1372</v>
      </c>
      <c r="C448" s="14" t="s">
        <v>1470</v>
      </c>
      <c r="D448" s="14" t="s">
        <v>1374</v>
      </c>
      <c r="E448" s="14" t="s">
        <v>1471</v>
      </c>
    </row>
    <row r="449" spans="1:5">
      <c r="A449" s="14" t="s">
        <v>1472</v>
      </c>
      <c r="B449" s="14" t="s">
        <v>1372</v>
      </c>
      <c r="C449" s="14" t="s">
        <v>1473</v>
      </c>
      <c r="D449" s="14" t="s">
        <v>1374</v>
      </c>
      <c r="E449" s="14" t="s">
        <v>1474</v>
      </c>
    </row>
    <row r="450" spans="1:5">
      <c r="A450" s="14" t="s">
        <v>1475</v>
      </c>
      <c r="B450" s="14" t="s">
        <v>1372</v>
      </c>
      <c r="C450" s="14" t="s">
        <v>1476</v>
      </c>
      <c r="D450" s="14" t="s">
        <v>1374</v>
      </c>
      <c r="E450" s="14" t="s">
        <v>1477</v>
      </c>
    </row>
    <row r="451" spans="1:5">
      <c r="A451" s="14" t="s">
        <v>1478</v>
      </c>
      <c r="B451" s="14" t="s">
        <v>1372</v>
      </c>
      <c r="C451" s="14" t="s">
        <v>1479</v>
      </c>
      <c r="D451" s="14" t="s">
        <v>1374</v>
      </c>
      <c r="E451" s="14" t="s">
        <v>1480</v>
      </c>
    </row>
    <row r="452" spans="1:5">
      <c r="A452" s="14" t="s">
        <v>1481</v>
      </c>
      <c r="B452" s="14" t="s">
        <v>1372</v>
      </c>
      <c r="C452" s="14" t="s">
        <v>1482</v>
      </c>
      <c r="D452" s="14" t="s">
        <v>1374</v>
      </c>
      <c r="E452" s="14" t="s">
        <v>1483</v>
      </c>
    </row>
    <row r="453" spans="1:5">
      <c r="A453" s="14" t="s">
        <v>1484</v>
      </c>
      <c r="B453" s="14" t="s">
        <v>1372</v>
      </c>
      <c r="C453" s="14" t="s">
        <v>1485</v>
      </c>
      <c r="D453" s="14" t="s">
        <v>1374</v>
      </c>
      <c r="E453" s="14" t="s">
        <v>1486</v>
      </c>
    </row>
    <row r="454" spans="1:5">
      <c r="A454" s="14" t="s">
        <v>1487</v>
      </c>
      <c r="B454" s="14" t="s">
        <v>1372</v>
      </c>
      <c r="C454" s="14" t="s">
        <v>1488</v>
      </c>
      <c r="D454" s="14" t="s">
        <v>1374</v>
      </c>
      <c r="E454" s="14" t="s">
        <v>1489</v>
      </c>
    </row>
    <row r="455" spans="1:5">
      <c r="A455" s="14" t="s">
        <v>1490</v>
      </c>
      <c r="B455" s="14" t="s">
        <v>1372</v>
      </c>
      <c r="C455" s="14" t="s">
        <v>1491</v>
      </c>
      <c r="D455" s="14" t="s">
        <v>1374</v>
      </c>
      <c r="E455" s="14" t="s">
        <v>1492</v>
      </c>
    </row>
    <row r="456" spans="1:5">
      <c r="A456" s="14" t="s">
        <v>1493</v>
      </c>
      <c r="B456" s="14" t="s">
        <v>1372</v>
      </c>
      <c r="C456" s="14" t="s">
        <v>1494</v>
      </c>
      <c r="D456" s="14" t="s">
        <v>1374</v>
      </c>
      <c r="E456" s="14" t="s">
        <v>1495</v>
      </c>
    </row>
    <row r="457" spans="1:5">
      <c r="A457" s="14" t="s">
        <v>1496</v>
      </c>
      <c r="B457" s="14" t="s">
        <v>1372</v>
      </c>
      <c r="C457" s="14" t="s">
        <v>1497</v>
      </c>
      <c r="D457" s="14" t="s">
        <v>1374</v>
      </c>
      <c r="E457" s="14" t="s">
        <v>1498</v>
      </c>
    </row>
    <row r="458" spans="1:5">
      <c r="A458" s="14" t="s">
        <v>1499</v>
      </c>
      <c r="B458" s="14" t="s">
        <v>1372</v>
      </c>
      <c r="C458" s="14" t="s">
        <v>1500</v>
      </c>
      <c r="D458" s="14" t="s">
        <v>1374</v>
      </c>
      <c r="E458" s="14" t="s">
        <v>1501</v>
      </c>
    </row>
    <row r="459" spans="1:5">
      <c r="A459" s="14" t="s">
        <v>1502</v>
      </c>
      <c r="B459" s="14" t="s">
        <v>1372</v>
      </c>
      <c r="C459" s="14" t="s">
        <v>1503</v>
      </c>
      <c r="D459" s="14" t="s">
        <v>1374</v>
      </c>
      <c r="E459" s="14" t="s">
        <v>1504</v>
      </c>
    </row>
    <row r="460" spans="1:5">
      <c r="A460" s="11" t="s">
        <v>1505</v>
      </c>
      <c r="B460" s="11" t="s">
        <v>1506</v>
      </c>
      <c r="C460" s="12"/>
      <c r="D460" s="13" t="s">
        <v>1507</v>
      </c>
      <c r="E460" s="12"/>
    </row>
    <row r="461" spans="1:5">
      <c r="A461" s="14" t="s">
        <v>1508</v>
      </c>
      <c r="B461" s="14" t="s">
        <v>1509</v>
      </c>
      <c r="C461" s="14" t="s">
        <v>1510</v>
      </c>
      <c r="D461" s="14" t="s">
        <v>1511</v>
      </c>
      <c r="E461" s="14" t="s">
        <v>1512</v>
      </c>
    </row>
    <row r="462" spans="1:5">
      <c r="A462" s="14" t="s">
        <v>1513</v>
      </c>
      <c r="B462" s="14" t="s">
        <v>1509</v>
      </c>
      <c r="C462" s="14" t="s">
        <v>1514</v>
      </c>
      <c r="D462" s="14" t="s">
        <v>1511</v>
      </c>
      <c r="E462" s="14" t="s">
        <v>1515</v>
      </c>
    </row>
    <row r="463" spans="1:5">
      <c r="A463" s="14" t="s">
        <v>1516</v>
      </c>
      <c r="B463" s="14" t="s">
        <v>1509</v>
      </c>
      <c r="C463" s="14" t="s">
        <v>1517</v>
      </c>
      <c r="D463" s="14" t="s">
        <v>1511</v>
      </c>
      <c r="E463" s="14" t="s">
        <v>1518</v>
      </c>
    </row>
    <row r="464" spans="1:5">
      <c r="A464" s="14" t="s">
        <v>1519</v>
      </c>
      <c r="B464" s="14" t="s">
        <v>1509</v>
      </c>
      <c r="C464" s="14" t="s">
        <v>1520</v>
      </c>
      <c r="D464" s="14" t="s">
        <v>1511</v>
      </c>
      <c r="E464" s="14" t="s">
        <v>1521</v>
      </c>
    </row>
    <row r="465" spans="1:5">
      <c r="A465" s="14" t="s">
        <v>1522</v>
      </c>
      <c r="B465" s="14" t="s">
        <v>1509</v>
      </c>
      <c r="C465" s="14" t="s">
        <v>1523</v>
      </c>
      <c r="D465" s="14" t="s">
        <v>1511</v>
      </c>
      <c r="E465" s="14" t="s">
        <v>1524</v>
      </c>
    </row>
    <row r="466" spans="1:5">
      <c r="A466" s="14" t="s">
        <v>1525</v>
      </c>
      <c r="B466" s="14" t="s">
        <v>1509</v>
      </c>
      <c r="C466" s="14" t="s">
        <v>1526</v>
      </c>
      <c r="D466" s="14" t="s">
        <v>1511</v>
      </c>
      <c r="E466" s="14" t="s">
        <v>1527</v>
      </c>
    </row>
    <row r="467" spans="1:5">
      <c r="A467" s="14" t="s">
        <v>1528</v>
      </c>
      <c r="B467" s="14" t="s">
        <v>1509</v>
      </c>
      <c r="C467" s="14" t="s">
        <v>1529</v>
      </c>
      <c r="D467" s="14" t="s">
        <v>1511</v>
      </c>
      <c r="E467" s="14" t="s">
        <v>1530</v>
      </c>
    </row>
    <row r="468" spans="1:5">
      <c r="A468" s="14" t="s">
        <v>1531</v>
      </c>
      <c r="B468" s="14" t="s">
        <v>1509</v>
      </c>
      <c r="C468" s="14" t="s">
        <v>1532</v>
      </c>
      <c r="D468" s="14" t="s">
        <v>1511</v>
      </c>
      <c r="E468" s="14" t="s">
        <v>1533</v>
      </c>
    </row>
    <row r="469" spans="1:5">
      <c r="A469" s="14" t="s">
        <v>1534</v>
      </c>
      <c r="B469" s="14" t="s">
        <v>1509</v>
      </c>
      <c r="C469" s="14" t="s">
        <v>1535</v>
      </c>
      <c r="D469" s="14" t="s">
        <v>1511</v>
      </c>
      <c r="E469" s="14" t="s">
        <v>1536</v>
      </c>
    </row>
    <row r="470" spans="1:5">
      <c r="A470" s="14" t="s">
        <v>1537</v>
      </c>
      <c r="B470" s="14" t="s">
        <v>1509</v>
      </c>
      <c r="C470" s="14" t="s">
        <v>1538</v>
      </c>
      <c r="D470" s="14" t="s">
        <v>1511</v>
      </c>
      <c r="E470" s="14" t="s">
        <v>1539</v>
      </c>
    </row>
    <row r="471" spans="1:5">
      <c r="A471" s="14" t="s">
        <v>1540</v>
      </c>
      <c r="B471" s="14" t="s">
        <v>1509</v>
      </c>
      <c r="C471" s="14" t="s">
        <v>1541</v>
      </c>
      <c r="D471" s="14" t="s">
        <v>1511</v>
      </c>
      <c r="E471" s="14" t="s">
        <v>1542</v>
      </c>
    </row>
    <row r="472" spans="1:5">
      <c r="A472" s="14" t="s">
        <v>1543</v>
      </c>
      <c r="B472" s="14" t="s">
        <v>1509</v>
      </c>
      <c r="C472" s="14" t="s">
        <v>1544</v>
      </c>
      <c r="D472" s="14" t="s">
        <v>1511</v>
      </c>
      <c r="E472" s="14" t="s">
        <v>1545</v>
      </c>
    </row>
    <row r="473" spans="1:5">
      <c r="A473" s="14" t="s">
        <v>1546</v>
      </c>
      <c r="B473" s="14" t="s">
        <v>1509</v>
      </c>
      <c r="C473" s="14" t="s">
        <v>1547</v>
      </c>
      <c r="D473" s="14" t="s">
        <v>1511</v>
      </c>
      <c r="E473" s="14" t="s">
        <v>1548</v>
      </c>
    </row>
    <row r="474" spans="1:5">
      <c r="A474" s="14" t="s">
        <v>1549</v>
      </c>
      <c r="B474" s="14" t="s">
        <v>1509</v>
      </c>
      <c r="C474" s="14" t="s">
        <v>1550</v>
      </c>
      <c r="D474" s="14" t="s">
        <v>1511</v>
      </c>
      <c r="E474" s="14" t="s">
        <v>1551</v>
      </c>
    </row>
    <row r="475" spans="1:5">
      <c r="A475" s="14" t="s">
        <v>1552</v>
      </c>
      <c r="B475" s="14" t="s">
        <v>1509</v>
      </c>
      <c r="C475" s="14" t="s">
        <v>1553</v>
      </c>
      <c r="D475" s="14" t="s">
        <v>1511</v>
      </c>
      <c r="E475" s="14" t="s">
        <v>1554</v>
      </c>
    </row>
    <row r="476" spans="1:5">
      <c r="A476" s="14" t="s">
        <v>1555</v>
      </c>
      <c r="B476" s="14" t="s">
        <v>1509</v>
      </c>
      <c r="C476" s="14" t="s">
        <v>1556</v>
      </c>
      <c r="D476" s="14" t="s">
        <v>1511</v>
      </c>
      <c r="E476" s="14" t="s">
        <v>1557</v>
      </c>
    </row>
    <row r="477" spans="1:5">
      <c r="A477" s="14" t="s">
        <v>1558</v>
      </c>
      <c r="B477" s="14" t="s">
        <v>1509</v>
      </c>
      <c r="C477" s="14" t="s">
        <v>1559</v>
      </c>
      <c r="D477" s="14" t="s">
        <v>1511</v>
      </c>
      <c r="E477" s="14" t="s">
        <v>1560</v>
      </c>
    </row>
    <row r="478" spans="1:5">
      <c r="A478" s="14" t="s">
        <v>1561</v>
      </c>
      <c r="B478" s="14" t="s">
        <v>1509</v>
      </c>
      <c r="C478" s="14" t="s">
        <v>1562</v>
      </c>
      <c r="D478" s="14" t="s">
        <v>1511</v>
      </c>
      <c r="E478" s="14" t="s">
        <v>1563</v>
      </c>
    </row>
    <row r="479" spans="1:5">
      <c r="A479" s="14" t="s">
        <v>1564</v>
      </c>
      <c r="B479" s="14" t="s">
        <v>1509</v>
      </c>
      <c r="C479" s="14" t="s">
        <v>1565</v>
      </c>
      <c r="D479" s="14" t="s">
        <v>1511</v>
      </c>
      <c r="E479" s="14" t="s">
        <v>1566</v>
      </c>
    </row>
    <row r="480" spans="1:5">
      <c r="A480" s="14" t="s">
        <v>1567</v>
      </c>
      <c r="B480" s="14" t="s">
        <v>1509</v>
      </c>
      <c r="C480" s="14" t="s">
        <v>1568</v>
      </c>
      <c r="D480" s="14" t="s">
        <v>1511</v>
      </c>
      <c r="E480" s="14" t="s">
        <v>1569</v>
      </c>
    </row>
    <row r="481" spans="1:5">
      <c r="A481" s="14" t="s">
        <v>1570</v>
      </c>
      <c r="B481" s="14" t="s">
        <v>1509</v>
      </c>
      <c r="C481" s="14" t="s">
        <v>1571</v>
      </c>
      <c r="D481" s="14" t="s">
        <v>1511</v>
      </c>
      <c r="E481" s="14" t="s">
        <v>1572</v>
      </c>
    </row>
    <row r="482" spans="1:5">
      <c r="A482" s="14" t="s">
        <v>1573</v>
      </c>
      <c r="B482" s="14" t="s">
        <v>1509</v>
      </c>
      <c r="C482" s="14" t="s">
        <v>1574</v>
      </c>
      <c r="D482" s="14" t="s">
        <v>1511</v>
      </c>
      <c r="E482" s="14" t="s">
        <v>1575</v>
      </c>
    </row>
    <row r="483" spans="1:5">
      <c r="A483" s="14" t="s">
        <v>1576</v>
      </c>
      <c r="B483" s="14" t="s">
        <v>1509</v>
      </c>
      <c r="C483" s="14" t="s">
        <v>1577</v>
      </c>
      <c r="D483" s="14" t="s">
        <v>1511</v>
      </c>
      <c r="E483" s="14" t="s">
        <v>1578</v>
      </c>
    </row>
    <row r="484" spans="1:5">
      <c r="A484" s="14" t="s">
        <v>1579</v>
      </c>
      <c r="B484" s="14" t="s">
        <v>1509</v>
      </c>
      <c r="C484" s="14" t="s">
        <v>1580</v>
      </c>
      <c r="D484" s="14" t="s">
        <v>1511</v>
      </c>
      <c r="E484" s="14" t="s">
        <v>1581</v>
      </c>
    </row>
    <row r="485" spans="1:5">
      <c r="A485" s="14" t="s">
        <v>1582</v>
      </c>
      <c r="B485" s="14" t="s">
        <v>1509</v>
      </c>
      <c r="C485" s="14" t="s">
        <v>1583</v>
      </c>
      <c r="D485" s="14" t="s">
        <v>1511</v>
      </c>
      <c r="E485" s="14" t="s">
        <v>1584</v>
      </c>
    </row>
    <row r="486" spans="1:5">
      <c r="A486" s="11" t="s">
        <v>1585</v>
      </c>
      <c r="B486" s="11" t="s">
        <v>1586</v>
      </c>
      <c r="C486" s="12"/>
      <c r="D486" s="13" t="s">
        <v>1587</v>
      </c>
      <c r="E486" s="12"/>
    </row>
    <row r="487" spans="1:5">
      <c r="A487" s="14" t="s">
        <v>1588</v>
      </c>
      <c r="B487" s="14" t="s">
        <v>1589</v>
      </c>
      <c r="C487" s="14" t="s">
        <v>1590</v>
      </c>
      <c r="D487" s="14" t="s">
        <v>1591</v>
      </c>
      <c r="E487" s="14" t="s">
        <v>1592</v>
      </c>
    </row>
    <row r="488" spans="1:5">
      <c r="A488" s="14" t="s">
        <v>1593</v>
      </c>
      <c r="B488" s="14" t="s">
        <v>1589</v>
      </c>
      <c r="C488" s="14" t="s">
        <v>1594</v>
      </c>
      <c r="D488" s="14" t="s">
        <v>1591</v>
      </c>
      <c r="E488" s="14" t="s">
        <v>1595</v>
      </c>
    </row>
    <row r="489" spans="1:5">
      <c r="A489" s="14" t="s">
        <v>1596</v>
      </c>
      <c r="B489" s="14" t="s">
        <v>1589</v>
      </c>
      <c r="C489" s="14" t="s">
        <v>1597</v>
      </c>
      <c r="D489" s="14" t="s">
        <v>1591</v>
      </c>
      <c r="E489" s="14" t="s">
        <v>1598</v>
      </c>
    </row>
    <row r="490" spans="1:5">
      <c r="A490" s="14" t="s">
        <v>1599</v>
      </c>
      <c r="B490" s="14" t="s">
        <v>1589</v>
      </c>
      <c r="C490" s="14" t="s">
        <v>1600</v>
      </c>
      <c r="D490" s="14" t="s">
        <v>1591</v>
      </c>
      <c r="E490" s="14" t="s">
        <v>1601</v>
      </c>
    </row>
    <row r="491" spans="1:5">
      <c r="A491" s="14" t="s">
        <v>1602</v>
      </c>
      <c r="B491" s="14" t="s">
        <v>1589</v>
      </c>
      <c r="C491" s="14" t="s">
        <v>1603</v>
      </c>
      <c r="D491" s="14" t="s">
        <v>1591</v>
      </c>
      <c r="E491" s="14" t="s">
        <v>1604</v>
      </c>
    </row>
    <row r="492" spans="1:5">
      <c r="A492" s="14" t="s">
        <v>1605</v>
      </c>
      <c r="B492" s="14" t="s">
        <v>1589</v>
      </c>
      <c r="C492" s="14" t="s">
        <v>1606</v>
      </c>
      <c r="D492" s="14" t="s">
        <v>1591</v>
      </c>
      <c r="E492" s="14" t="s">
        <v>1607</v>
      </c>
    </row>
    <row r="493" spans="1:5">
      <c r="A493" s="14" t="s">
        <v>1608</v>
      </c>
      <c r="B493" s="14" t="s">
        <v>1589</v>
      </c>
      <c r="C493" s="14" t="s">
        <v>1609</v>
      </c>
      <c r="D493" s="14" t="s">
        <v>1591</v>
      </c>
      <c r="E493" s="14" t="s">
        <v>1610</v>
      </c>
    </row>
    <row r="494" spans="1:5">
      <c r="A494" s="14" t="s">
        <v>1611</v>
      </c>
      <c r="B494" s="14" t="s">
        <v>1589</v>
      </c>
      <c r="C494" s="14" t="s">
        <v>1612</v>
      </c>
      <c r="D494" s="14" t="s">
        <v>1591</v>
      </c>
      <c r="E494" s="14" t="s">
        <v>1613</v>
      </c>
    </row>
    <row r="495" spans="1:5">
      <c r="A495" s="14" t="s">
        <v>1614</v>
      </c>
      <c r="B495" s="14" t="s">
        <v>1589</v>
      </c>
      <c r="C495" s="14" t="s">
        <v>1615</v>
      </c>
      <c r="D495" s="14" t="s">
        <v>1591</v>
      </c>
      <c r="E495" s="14" t="s">
        <v>1616</v>
      </c>
    </row>
    <row r="496" spans="1:5">
      <c r="A496" s="14" t="s">
        <v>1617</v>
      </c>
      <c r="B496" s="14" t="s">
        <v>1589</v>
      </c>
      <c r="C496" s="14" t="s">
        <v>1618</v>
      </c>
      <c r="D496" s="14" t="s">
        <v>1591</v>
      </c>
      <c r="E496" s="14" t="s">
        <v>1619</v>
      </c>
    </row>
    <row r="497" spans="1:5">
      <c r="A497" s="14" t="s">
        <v>1620</v>
      </c>
      <c r="B497" s="14" t="s">
        <v>1589</v>
      </c>
      <c r="C497" s="14" t="s">
        <v>1621</v>
      </c>
      <c r="D497" s="14" t="s">
        <v>1591</v>
      </c>
      <c r="E497" s="14" t="s">
        <v>1622</v>
      </c>
    </row>
    <row r="498" spans="1:5">
      <c r="A498" s="14" t="s">
        <v>1623</v>
      </c>
      <c r="B498" s="14" t="s">
        <v>1589</v>
      </c>
      <c r="C498" s="14" t="s">
        <v>1624</v>
      </c>
      <c r="D498" s="14" t="s">
        <v>1591</v>
      </c>
      <c r="E498" s="14" t="s">
        <v>1625</v>
      </c>
    </row>
    <row r="499" spans="1:5">
      <c r="A499" s="14" t="s">
        <v>1626</v>
      </c>
      <c r="B499" s="14" t="s">
        <v>1589</v>
      </c>
      <c r="C499" s="14" t="s">
        <v>1627</v>
      </c>
      <c r="D499" s="14" t="s">
        <v>1591</v>
      </c>
      <c r="E499" s="14" t="s">
        <v>1628</v>
      </c>
    </row>
    <row r="500" spans="1:5">
      <c r="A500" s="14" t="s">
        <v>1629</v>
      </c>
      <c r="B500" s="14" t="s">
        <v>1589</v>
      </c>
      <c r="C500" s="14" t="s">
        <v>1630</v>
      </c>
      <c r="D500" s="14" t="s">
        <v>1591</v>
      </c>
      <c r="E500" s="14" t="s">
        <v>1631</v>
      </c>
    </row>
    <row r="501" spans="1:5">
      <c r="A501" s="14" t="s">
        <v>1632</v>
      </c>
      <c r="B501" s="14" t="s">
        <v>1589</v>
      </c>
      <c r="C501" s="14" t="s">
        <v>1633</v>
      </c>
      <c r="D501" s="14" t="s">
        <v>1591</v>
      </c>
      <c r="E501" s="14" t="s">
        <v>1634</v>
      </c>
    </row>
    <row r="502" spans="1:5">
      <c r="A502" s="14" t="s">
        <v>1635</v>
      </c>
      <c r="B502" s="14" t="s">
        <v>1589</v>
      </c>
      <c r="C502" s="14" t="s">
        <v>1636</v>
      </c>
      <c r="D502" s="14" t="s">
        <v>1591</v>
      </c>
      <c r="E502" s="14" t="s">
        <v>1637</v>
      </c>
    </row>
    <row r="503" spans="1:5">
      <c r="A503" s="14" t="s">
        <v>1638</v>
      </c>
      <c r="B503" s="14" t="s">
        <v>1589</v>
      </c>
      <c r="C503" s="14" t="s">
        <v>1639</v>
      </c>
      <c r="D503" s="14" t="s">
        <v>1591</v>
      </c>
      <c r="E503" s="14" t="s">
        <v>1640</v>
      </c>
    </row>
    <row r="504" spans="1:5">
      <c r="A504" s="14" t="s">
        <v>1641</v>
      </c>
      <c r="B504" s="14" t="s">
        <v>1589</v>
      </c>
      <c r="C504" s="14" t="s">
        <v>1642</v>
      </c>
      <c r="D504" s="14" t="s">
        <v>1591</v>
      </c>
      <c r="E504" s="14" t="s">
        <v>1643</v>
      </c>
    </row>
    <row r="505" spans="1:5">
      <c r="A505" s="14" t="s">
        <v>1644</v>
      </c>
      <c r="B505" s="14" t="s">
        <v>1589</v>
      </c>
      <c r="C505" s="14" t="s">
        <v>1645</v>
      </c>
      <c r="D505" s="14" t="s">
        <v>1591</v>
      </c>
      <c r="E505" s="14" t="s">
        <v>1646</v>
      </c>
    </row>
    <row r="506" spans="1:5">
      <c r="A506" s="14" t="s">
        <v>1647</v>
      </c>
      <c r="B506" s="14" t="s">
        <v>1589</v>
      </c>
      <c r="C506" s="14" t="s">
        <v>1648</v>
      </c>
      <c r="D506" s="14" t="s">
        <v>1591</v>
      </c>
      <c r="E506" s="14" t="s">
        <v>1649</v>
      </c>
    </row>
    <row r="507" spans="1:5">
      <c r="A507" s="14" t="s">
        <v>1650</v>
      </c>
      <c r="B507" s="14" t="s">
        <v>1589</v>
      </c>
      <c r="C507" s="14" t="s">
        <v>1651</v>
      </c>
      <c r="D507" s="14" t="s">
        <v>1591</v>
      </c>
      <c r="E507" s="14" t="s">
        <v>1652</v>
      </c>
    </row>
    <row r="508" spans="1:5">
      <c r="A508" s="14" t="s">
        <v>1653</v>
      </c>
      <c r="B508" s="14" t="s">
        <v>1589</v>
      </c>
      <c r="C508" s="14" t="s">
        <v>1654</v>
      </c>
      <c r="D508" s="14" t="s">
        <v>1591</v>
      </c>
      <c r="E508" s="14" t="s">
        <v>1655</v>
      </c>
    </row>
    <row r="509" spans="1:5">
      <c r="A509" s="14" t="s">
        <v>1656</v>
      </c>
      <c r="B509" s="14" t="s">
        <v>1589</v>
      </c>
      <c r="C509" s="14" t="s">
        <v>1657</v>
      </c>
      <c r="D509" s="14" t="s">
        <v>1591</v>
      </c>
      <c r="E509" s="14" t="s">
        <v>1658</v>
      </c>
    </row>
    <row r="510" spans="1:5">
      <c r="A510" s="14" t="s">
        <v>1659</v>
      </c>
      <c r="B510" s="14" t="s">
        <v>1589</v>
      </c>
      <c r="C510" s="14" t="s">
        <v>1660</v>
      </c>
      <c r="D510" s="14" t="s">
        <v>1591</v>
      </c>
      <c r="E510" s="14" t="s">
        <v>1661</v>
      </c>
    </row>
    <row r="511" spans="1:5">
      <c r="A511" s="14" t="s">
        <v>1662</v>
      </c>
      <c r="B511" s="14" t="s">
        <v>1589</v>
      </c>
      <c r="C511" s="14" t="s">
        <v>1663</v>
      </c>
      <c r="D511" s="14" t="s">
        <v>1591</v>
      </c>
      <c r="E511" s="14" t="s">
        <v>1664</v>
      </c>
    </row>
    <row r="512" spans="1:5">
      <c r="A512" s="14" t="s">
        <v>1665</v>
      </c>
      <c r="B512" s="14" t="s">
        <v>1589</v>
      </c>
      <c r="C512" s="14" t="s">
        <v>1666</v>
      </c>
      <c r="D512" s="14" t="s">
        <v>1591</v>
      </c>
      <c r="E512" s="14" t="s">
        <v>1667</v>
      </c>
    </row>
    <row r="513" spans="1:5">
      <c r="A513" s="14" t="s">
        <v>1668</v>
      </c>
      <c r="B513" s="14" t="s">
        <v>1589</v>
      </c>
      <c r="C513" s="14" t="s">
        <v>1669</v>
      </c>
      <c r="D513" s="14" t="s">
        <v>1591</v>
      </c>
      <c r="E513" s="14" t="s">
        <v>1670</v>
      </c>
    </row>
    <row r="514" spans="1:5">
      <c r="A514" s="14" t="s">
        <v>1671</v>
      </c>
      <c r="B514" s="14" t="s">
        <v>1589</v>
      </c>
      <c r="C514" s="14" t="s">
        <v>1288</v>
      </c>
      <c r="D514" s="14" t="s">
        <v>1591</v>
      </c>
      <c r="E514" s="14" t="s">
        <v>1289</v>
      </c>
    </row>
    <row r="515" spans="1:5">
      <c r="A515" s="14" t="s">
        <v>1672</v>
      </c>
      <c r="B515" s="14" t="s">
        <v>1589</v>
      </c>
      <c r="C515" s="14" t="s">
        <v>1673</v>
      </c>
      <c r="D515" s="14" t="s">
        <v>1591</v>
      </c>
      <c r="E515" s="14" t="s">
        <v>1674</v>
      </c>
    </row>
    <row r="516" spans="1:5">
      <c r="A516" s="14" t="s">
        <v>1675</v>
      </c>
      <c r="B516" s="14" t="s">
        <v>1589</v>
      </c>
      <c r="C516" s="14" t="s">
        <v>1676</v>
      </c>
      <c r="D516" s="14" t="s">
        <v>1591</v>
      </c>
      <c r="E516" s="14" t="s">
        <v>1677</v>
      </c>
    </row>
    <row r="517" spans="1:5">
      <c r="A517" s="14" t="s">
        <v>1678</v>
      </c>
      <c r="B517" s="14" t="s">
        <v>1589</v>
      </c>
      <c r="C517" s="14" t="s">
        <v>1679</v>
      </c>
      <c r="D517" s="14" t="s">
        <v>1591</v>
      </c>
      <c r="E517" s="14" t="s">
        <v>1680</v>
      </c>
    </row>
    <row r="518" spans="1:5">
      <c r="A518" s="14" t="s">
        <v>1681</v>
      </c>
      <c r="B518" s="14" t="s">
        <v>1589</v>
      </c>
      <c r="C518" s="14" t="s">
        <v>1682</v>
      </c>
      <c r="D518" s="14" t="s">
        <v>1591</v>
      </c>
      <c r="E518" s="14" t="s">
        <v>1683</v>
      </c>
    </row>
    <row r="519" spans="1:5">
      <c r="A519" s="14" t="s">
        <v>1684</v>
      </c>
      <c r="B519" s="14" t="s">
        <v>1589</v>
      </c>
      <c r="C519" s="14" t="s">
        <v>1685</v>
      </c>
      <c r="D519" s="14" t="s">
        <v>1591</v>
      </c>
      <c r="E519" s="14" t="s">
        <v>1686</v>
      </c>
    </row>
    <row r="520" spans="1:5">
      <c r="A520" s="14" t="s">
        <v>1687</v>
      </c>
      <c r="B520" s="14" t="s">
        <v>1589</v>
      </c>
      <c r="C520" s="14" t="s">
        <v>1688</v>
      </c>
      <c r="D520" s="14" t="s">
        <v>1591</v>
      </c>
      <c r="E520" s="14" t="s">
        <v>1689</v>
      </c>
    </row>
    <row r="521" spans="1:5">
      <c r="A521" s="14" t="s">
        <v>1690</v>
      </c>
      <c r="B521" s="14" t="s">
        <v>1589</v>
      </c>
      <c r="C521" s="14" t="s">
        <v>1691</v>
      </c>
      <c r="D521" s="14" t="s">
        <v>1591</v>
      </c>
      <c r="E521" s="14" t="s">
        <v>1692</v>
      </c>
    </row>
    <row r="522" spans="1:5">
      <c r="A522" s="11" t="s">
        <v>1693</v>
      </c>
      <c r="B522" s="11" t="s">
        <v>1694</v>
      </c>
      <c r="C522" s="12"/>
      <c r="D522" s="13" t="s">
        <v>1695</v>
      </c>
      <c r="E522" s="12"/>
    </row>
    <row r="523" spans="1:5">
      <c r="A523" s="14" t="s">
        <v>1696</v>
      </c>
      <c r="B523" s="14" t="s">
        <v>1697</v>
      </c>
      <c r="C523" s="14" t="s">
        <v>1698</v>
      </c>
      <c r="D523" s="14" t="s">
        <v>1699</v>
      </c>
      <c r="E523" s="14" t="s">
        <v>1700</v>
      </c>
    </row>
    <row r="524" spans="1:5">
      <c r="A524" s="14" t="s">
        <v>1701</v>
      </c>
      <c r="B524" s="14" t="s">
        <v>1697</v>
      </c>
      <c r="C524" s="14" t="s">
        <v>1702</v>
      </c>
      <c r="D524" s="14" t="s">
        <v>1699</v>
      </c>
      <c r="E524" s="14" t="s">
        <v>1703</v>
      </c>
    </row>
    <row r="525" spans="1:5">
      <c r="A525" s="14" t="s">
        <v>1704</v>
      </c>
      <c r="B525" s="14" t="s">
        <v>1697</v>
      </c>
      <c r="C525" s="14" t="s">
        <v>1705</v>
      </c>
      <c r="D525" s="14" t="s">
        <v>1699</v>
      </c>
      <c r="E525" s="14" t="s">
        <v>1706</v>
      </c>
    </row>
    <row r="526" spans="1:5">
      <c r="A526" s="14" t="s">
        <v>1707</v>
      </c>
      <c r="B526" s="14" t="s">
        <v>1697</v>
      </c>
      <c r="C526" s="14" t="s">
        <v>1708</v>
      </c>
      <c r="D526" s="14" t="s">
        <v>1699</v>
      </c>
      <c r="E526" s="14" t="s">
        <v>1709</v>
      </c>
    </row>
    <row r="527" spans="1:5">
      <c r="A527" s="14" t="s">
        <v>1710</v>
      </c>
      <c r="B527" s="14" t="s">
        <v>1697</v>
      </c>
      <c r="C527" s="14" t="s">
        <v>1711</v>
      </c>
      <c r="D527" s="14" t="s">
        <v>1699</v>
      </c>
      <c r="E527" s="14" t="s">
        <v>1712</v>
      </c>
    </row>
    <row r="528" spans="1:5">
      <c r="A528" s="14" t="s">
        <v>1713</v>
      </c>
      <c r="B528" s="14" t="s">
        <v>1697</v>
      </c>
      <c r="C528" s="14" t="s">
        <v>1714</v>
      </c>
      <c r="D528" s="14" t="s">
        <v>1699</v>
      </c>
      <c r="E528" s="14" t="s">
        <v>1715</v>
      </c>
    </row>
    <row r="529" spans="1:5">
      <c r="A529" s="14" t="s">
        <v>1716</v>
      </c>
      <c r="B529" s="14" t="s">
        <v>1697</v>
      </c>
      <c r="C529" s="14" t="s">
        <v>1717</v>
      </c>
      <c r="D529" s="14" t="s">
        <v>1699</v>
      </c>
      <c r="E529" s="14" t="s">
        <v>1718</v>
      </c>
    </row>
    <row r="530" spans="1:5">
      <c r="A530" s="14" t="s">
        <v>1719</v>
      </c>
      <c r="B530" s="14" t="s">
        <v>1697</v>
      </c>
      <c r="C530" s="14" t="s">
        <v>1720</v>
      </c>
      <c r="D530" s="14" t="s">
        <v>1699</v>
      </c>
      <c r="E530" s="14" t="s">
        <v>1721</v>
      </c>
    </row>
    <row r="531" spans="1:5">
      <c r="A531" s="14" t="s">
        <v>1722</v>
      </c>
      <c r="B531" s="14" t="s">
        <v>1697</v>
      </c>
      <c r="C531" s="14" t="s">
        <v>1723</v>
      </c>
      <c r="D531" s="14" t="s">
        <v>1699</v>
      </c>
      <c r="E531" s="14" t="s">
        <v>1724</v>
      </c>
    </row>
    <row r="532" spans="1:5">
      <c r="A532" s="14" t="s">
        <v>1725</v>
      </c>
      <c r="B532" s="14" t="s">
        <v>1697</v>
      </c>
      <c r="C532" s="14" t="s">
        <v>1726</v>
      </c>
      <c r="D532" s="14" t="s">
        <v>1699</v>
      </c>
      <c r="E532" s="14" t="s">
        <v>1727</v>
      </c>
    </row>
    <row r="533" spans="1:5">
      <c r="A533" s="14" t="s">
        <v>1728</v>
      </c>
      <c r="B533" s="14" t="s">
        <v>1697</v>
      </c>
      <c r="C533" s="14" t="s">
        <v>1729</v>
      </c>
      <c r="D533" s="14" t="s">
        <v>1699</v>
      </c>
      <c r="E533" s="14" t="s">
        <v>1730</v>
      </c>
    </row>
    <row r="534" spans="1:5">
      <c r="A534" s="14" t="s">
        <v>1731</v>
      </c>
      <c r="B534" s="14" t="s">
        <v>1697</v>
      </c>
      <c r="C534" s="14" t="s">
        <v>1732</v>
      </c>
      <c r="D534" s="14" t="s">
        <v>1699</v>
      </c>
      <c r="E534" s="14" t="s">
        <v>1733</v>
      </c>
    </row>
    <row r="535" spans="1:5">
      <c r="A535" s="14" t="s">
        <v>1734</v>
      </c>
      <c r="B535" s="14" t="s">
        <v>1697</v>
      </c>
      <c r="C535" s="14" t="s">
        <v>1735</v>
      </c>
      <c r="D535" s="14" t="s">
        <v>1699</v>
      </c>
      <c r="E535" s="14" t="s">
        <v>1736</v>
      </c>
    </row>
    <row r="536" spans="1:5">
      <c r="A536" s="14" t="s">
        <v>1737</v>
      </c>
      <c r="B536" s="14" t="s">
        <v>1697</v>
      </c>
      <c r="C536" s="14" t="s">
        <v>1738</v>
      </c>
      <c r="D536" s="14" t="s">
        <v>1699</v>
      </c>
      <c r="E536" s="14" t="s">
        <v>1739</v>
      </c>
    </row>
    <row r="537" spans="1:5">
      <c r="A537" s="14" t="s">
        <v>1740</v>
      </c>
      <c r="B537" s="14" t="s">
        <v>1697</v>
      </c>
      <c r="C537" s="14" t="s">
        <v>1741</v>
      </c>
      <c r="D537" s="14" t="s">
        <v>1699</v>
      </c>
      <c r="E537" s="14" t="s">
        <v>1742</v>
      </c>
    </row>
    <row r="538" spans="1:5">
      <c r="A538" s="14" t="s">
        <v>1743</v>
      </c>
      <c r="B538" s="14" t="s">
        <v>1697</v>
      </c>
      <c r="C538" s="14" t="s">
        <v>1744</v>
      </c>
      <c r="D538" s="14" t="s">
        <v>1699</v>
      </c>
      <c r="E538" s="14" t="s">
        <v>1745</v>
      </c>
    </row>
    <row r="539" spans="1:5">
      <c r="A539" s="14" t="s">
        <v>1746</v>
      </c>
      <c r="B539" s="14" t="s">
        <v>1697</v>
      </c>
      <c r="C539" s="14" t="s">
        <v>1747</v>
      </c>
      <c r="D539" s="14" t="s">
        <v>1699</v>
      </c>
      <c r="E539" s="14" t="s">
        <v>1748</v>
      </c>
    </row>
    <row r="540" spans="1:5">
      <c r="A540" s="14" t="s">
        <v>1749</v>
      </c>
      <c r="B540" s="14" t="s">
        <v>1697</v>
      </c>
      <c r="C540" s="14" t="s">
        <v>1750</v>
      </c>
      <c r="D540" s="14" t="s">
        <v>1699</v>
      </c>
      <c r="E540" s="14" t="s">
        <v>1751</v>
      </c>
    </row>
    <row r="541" spans="1:5">
      <c r="A541" s="14" t="s">
        <v>1752</v>
      </c>
      <c r="B541" s="14" t="s">
        <v>1697</v>
      </c>
      <c r="C541" s="14" t="s">
        <v>1753</v>
      </c>
      <c r="D541" s="14" t="s">
        <v>1699</v>
      </c>
      <c r="E541" s="14" t="s">
        <v>1754</v>
      </c>
    </row>
    <row r="542" spans="1:5">
      <c r="A542" s="14" t="s">
        <v>1755</v>
      </c>
      <c r="B542" s="14" t="s">
        <v>1697</v>
      </c>
      <c r="C542" s="14" t="s">
        <v>1756</v>
      </c>
      <c r="D542" s="14" t="s">
        <v>1699</v>
      </c>
      <c r="E542" s="14" t="s">
        <v>1757</v>
      </c>
    </row>
    <row r="543" spans="1:5">
      <c r="A543" s="14" t="s">
        <v>1758</v>
      </c>
      <c r="B543" s="14" t="s">
        <v>1697</v>
      </c>
      <c r="C543" s="14" t="s">
        <v>1759</v>
      </c>
      <c r="D543" s="14" t="s">
        <v>1699</v>
      </c>
      <c r="E543" s="14" t="s">
        <v>1760</v>
      </c>
    </row>
    <row r="544" spans="1:5">
      <c r="A544" s="14" t="s">
        <v>1761</v>
      </c>
      <c r="B544" s="14" t="s">
        <v>1697</v>
      </c>
      <c r="C544" s="14" t="s">
        <v>1762</v>
      </c>
      <c r="D544" s="14" t="s">
        <v>1699</v>
      </c>
      <c r="E544" s="14" t="s">
        <v>1763</v>
      </c>
    </row>
    <row r="545" spans="1:5">
      <c r="A545" s="14" t="s">
        <v>1764</v>
      </c>
      <c r="B545" s="14" t="s">
        <v>1697</v>
      </c>
      <c r="C545" s="14" t="s">
        <v>1765</v>
      </c>
      <c r="D545" s="14" t="s">
        <v>1699</v>
      </c>
      <c r="E545" s="14" t="s">
        <v>1766</v>
      </c>
    </row>
    <row r="546" spans="1:5">
      <c r="A546" s="14" t="s">
        <v>1767</v>
      </c>
      <c r="B546" s="14" t="s">
        <v>1697</v>
      </c>
      <c r="C546" s="14" t="s">
        <v>1768</v>
      </c>
      <c r="D546" s="14" t="s">
        <v>1699</v>
      </c>
      <c r="E546" s="14" t="s">
        <v>1769</v>
      </c>
    </row>
    <row r="547" spans="1:5">
      <c r="A547" s="14" t="s">
        <v>1770</v>
      </c>
      <c r="B547" s="14" t="s">
        <v>1697</v>
      </c>
      <c r="C547" s="14" t="s">
        <v>1771</v>
      </c>
      <c r="D547" s="14" t="s">
        <v>1699</v>
      </c>
      <c r="E547" s="14" t="s">
        <v>1772</v>
      </c>
    </row>
    <row r="548" spans="1:5">
      <c r="A548" s="14" t="s">
        <v>1773</v>
      </c>
      <c r="B548" s="14" t="s">
        <v>1697</v>
      </c>
      <c r="C548" s="14" t="s">
        <v>1774</v>
      </c>
      <c r="D548" s="14" t="s">
        <v>1699</v>
      </c>
      <c r="E548" s="14" t="s">
        <v>1775</v>
      </c>
    </row>
    <row r="549" spans="1:5">
      <c r="A549" s="14" t="s">
        <v>1776</v>
      </c>
      <c r="B549" s="14" t="s">
        <v>1697</v>
      </c>
      <c r="C549" s="14" t="s">
        <v>1777</v>
      </c>
      <c r="D549" s="14" t="s">
        <v>1699</v>
      </c>
      <c r="E549" s="14" t="s">
        <v>1778</v>
      </c>
    </row>
    <row r="550" spans="1:5">
      <c r="A550" s="14" t="s">
        <v>1779</v>
      </c>
      <c r="B550" s="14" t="s">
        <v>1697</v>
      </c>
      <c r="C550" s="14" t="s">
        <v>1780</v>
      </c>
      <c r="D550" s="14" t="s">
        <v>1699</v>
      </c>
      <c r="E550" s="14" t="s">
        <v>1781</v>
      </c>
    </row>
    <row r="551" spans="1:5">
      <c r="A551" s="14" t="s">
        <v>1782</v>
      </c>
      <c r="B551" s="14" t="s">
        <v>1697</v>
      </c>
      <c r="C551" s="14" t="s">
        <v>1783</v>
      </c>
      <c r="D551" s="14" t="s">
        <v>1699</v>
      </c>
      <c r="E551" s="14" t="s">
        <v>1784</v>
      </c>
    </row>
    <row r="552" spans="1:5">
      <c r="A552" s="14" t="s">
        <v>1785</v>
      </c>
      <c r="B552" s="14" t="s">
        <v>1697</v>
      </c>
      <c r="C552" s="14" t="s">
        <v>1786</v>
      </c>
      <c r="D552" s="14" t="s">
        <v>1699</v>
      </c>
      <c r="E552" s="14" t="s">
        <v>1787</v>
      </c>
    </row>
    <row r="553" spans="1:5">
      <c r="A553" s="14" t="s">
        <v>1788</v>
      </c>
      <c r="B553" s="14" t="s">
        <v>1697</v>
      </c>
      <c r="C553" s="14" t="s">
        <v>1789</v>
      </c>
      <c r="D553" s="14" t="s">
        <v>1699</v>
      </c>
      <c r="E553" s="14" t="s">
        <v>1790</v>
      </c>
    </row>
    <row r="554" spans="1:5">
      <c r="A554" s="14" t="s">
        <v>1791</v>
      </c>
      <c r="B554" s="14" t="s">
        <v>1697</v>
      </c>
      <c r="C554" s="14" t="s">
        <v>1792</v>
      </c>
      <c r="D554" s="14" t="s">
        <v>1699</v>
      </c>
      <c r="E554" s="14" t="s">
        <v>1793</v>
      </c>
    </row>
    <row r="555" spans="1:5">
      <c r="A555" s="14" t="s">
        <v>1794</v>
      </c>
      <c r="B555" s="14" t="s">
        <v>1697</v>
      </c>
      <c r="C555" s="14" t="s">
        <v>1795</v>
      </c>
      <c r="D555" s="14" t="s">
        <v>1699</v>
      </c>
      <c r="E555" s="14" t="s">
        <v>1796</v>
      </c>
    </row>
    <row r="556" spans="1:5">
      <c r="A556" s="14" t="s">
        <v>1797</v>
      </c>
      <c r="B556" s="14" t="s">
        <v>1697</v>
      </c>
      <c r="C556" s="14" t="s">
        <v>1798</v>
      </c>
      <c r="D556" s="14" t="s">
        <v>1699</v>
      </c>
      <c r="E556" s="14" t="s">
        <v>1799</v>
      </c>
    </row>
    <row r="557" spans="1:5">
      <c r="A557" s="14" t="s">
        <v>1800</v>
      </c>
      <c r="B557" s="14" t="s">
        <v>1697</v>
      </c>
      <c r="C557" s="14" t="s">
        <v>1801</v>
      </c>
      <c r="D557" s="14" t="s">
        <v>1699</v>
      </c>
      <c r="E557" s="14" t="s">
        <v>1802</v>
      </c>
    </row>
    <row r="558" spans="1:5">
      <c r="A558" s="14" t="s">
        <v>1803</v>
      </c>
      <c r="B558" s="14" t="s">
        <v>1697</v>
      </c>
      <c r="C558" s="14" t="s">
        <v>1804</v>
      </c>
      <c r="D558" s="14" t="s">
        <v>1699</v>
      </c>
      <c r="E558" s="14" t="s">
        <v>1805</v>
      </c>
    </row>
    <row r="559" spans="1:5">
      <c r="A559" s="14" t="s">
        <v>1806</v>
      </c>
      <c r="B559" s="14" t="s">
        <v>1697</v>
      </c>
      <c r="C559" s="14" t="s">
        <v>1807</v>
      </c>
      <c r="D559" s="14" t="s">
        <v>1699</v>
      </c>
      <c r="E559" s="14" t="s">
        <v>1808</v>
      </c>
    </row>
    <row r="560" spans="1:5">
      <c r="A560" s="14" t="s">
        <v>1809</v>
      </c>
      <c r="B560" s="14" t="s">
        <v>1697</v>
      </c>
      <c r="C560" s="14" t="s">
        <v>1810</v>
      </c>
      <c r="D560" s="14" t="s">
        <v>1699</v>
      </c>
      <c r="E560" s="14" t="s">
        <v>1811</v>
      </c>
    </row>
    <row r="561" spans="1:5">
      <c r="A561" s="14" t="s">
        <v>1812</v>
      </c>
      <c r="B561" s="14" t="s">
        <v>1697</v>
      </c>
      <c r="C561" s="14" t="s">
        <v>1813</v>
      </c>
      <c r="D561" s="14" t="s">
        <v>1699</v>
      </c>
      <c r="E561" s="14" t="s">
        <v>1814</v>
      </c>
    </row>
    <row r="562" spans="1:5">
      <c r="A562" s="14" t="s">
        <v>1815</v>
      </c>
      <c r="B562" s="14" t="s">
        <v>1694</v>
      </c>
      <c r="C562" s="14" t="s">
        <v>1816</v>
      </c>
      <c r="D562" s="14" t="s">
        <v>1695</v>
      </c>
      <c r="E562" s="14" t="s">
        <v>1817</v>
      </c>
    </row>
    <row r="563" spans="1:5">
      <c r="A563" s="14" t="s">
        <v>1818</v>
      </c>
      <c r="B563" s="14" t="s">
        <v>1694</v>
      </c>
      <c r="C563" s="14" t="s">
        <v>1819</v>
      </c>
      <c r="D563" s="14" t="s">
        <v>1699</v>
      </c>
      <c r="E563" s="14" t="s">
        <v>1820</v>
      </c>
    </row>
    <row r="564" spans="1:5">
      <c r="A564" s="14" t="s">
        <v>1821</v>
      </c>
      <c r="B564" s="14" t="s">
        <v>1697</v>
      </c>
      <c r="C564" s="14" t="s">
        <v>1822</v>
      </c>
      <c r="D564" s="14" t="s">
        <v>1699</v>
      </c>
      <c r="E564" s="14" t="s">
        <v>1823</v>
      </c>
    </row>
    <row r="565" spans="1:5">
      <c r="A565" s="14" t="s">
        <v>1824</v>
      </c>
      <c r="B565" s="14" t="s">
        <v>1697</v>
      </c>
      <c r="C565" s="14" t="s">
        <v>1825</v>
      </c>
      <c r="D565" s="14" t="s">
        <v>1699</v>
      </c>
      <c r="E565" s="14" t="s">
        <v>1826</v>
      </c>
    </row>
    <row r="566" spans="1:5">
      <c r="A566" s="14" t="s">
        <v>1827</v>
      </c>
      <c r="B566" s="14" t="s">
        <v>1697</v>
      </c>
      <c r="C566" s="14" t="s">
        <v>1828</v>
      </c>
      <c r="D566" s="14" t="s">
        <v>1699</v>
      </c>
      <c r="E566" s="14" t="s">
        <v>1829</v>
      </c>
    </row>
    <row r="567" spans="1:5">
      <c r="A567" s="14" t="s">
        <v>1830</v>
      </c>
      <c r="B567" s="14" t="s">
        <v>1697</v>
      </c>
      <c r="C567" s="14" t="s">
        <v>1831</v>
      </c>
      <c r="D567" s="14" t="s">
        <v>1699</v>
      </c>
      <c r="E567" s="14" t="s">
        <v>1832</v>
      </c>
    </row>
    <row r="568" spans="1:5">
      <c r="A568" s="14" t="s">
        <v>1833</v>
      </c>
      <c r="B568" s="14" t="s">
        <v>1697</v>
      </c>
      <c r="C568" s="14" t="s">
        <v>1834</v>
      </c>
      <c r="D568" s="14" t="s">
        <v>1699</v>
      </c>
      <c r="E568" s="14" t="s">
        <v>1835</v>
      </c>
    </row>
    <row r="569" spans="1:5">
      <c r="A569" s="14" t="s">
        <v>1836</v>
      </c>
      <c r="B569" s="14" t="s">
        <v>1697</v>
      </c>
      <c r="C569" s="14" t="s">
        <v>1837</v>
      </c>
      <c r="D569" s="14" t="s">
        <v>1699</v>
      </c>
      <c r="E569" s="14" t="s">
        <v>1838</v>
      </c>
    </row>
    <row r="570" spans="1:5">
      <c r="A570" s="14" t="s">
        <v>1839</v>
      </c>
      <c r="B570" s="14" t="s">
        <v>1697</v>
      </c>
      <c r="C570" s="14" t="s">
        <v>1840</v>
      </c>
      <c r="D570" s="14" t="s">
        <v>1699</v>
      </c>
      <c r="E570" s="14" t="s">
        <v>1841</v>
      </c>
    </row>
    <row r="571" spans="1:5">
      <c r="A571" s="14" t="s">
        <v>1842</v>
      </c>
      <c r="B571" s="14" t="s">
        <v>1697</v>
      </c>
      <c r="C571" s="14" t="s">
        <v>1843</v>
      </c>
      <c r="D571" s="14" t="s">
        <v>1699</v>
      </c>
      <c r="E571" s="14" t="s">
        <v>1844</v>
      </c>
    </row>
    <row r="572" spans="1:5">
      <c r="A572" s="14" t="s">
        <v>1845</v>
      </c>
      <c r="B572" s="14" t="s">
        <v>1697</v>
      </c>
      <c r="C572" s="14" t="s">
        <v>1846</v>
      </c>
      <c r="D572" s="14" t="s">
        <v>1699</v>
      </c>
      <c r="E572" s="14" t="s">
        <v>1847</v>
      </c>
    </row>
    <row r="573" spans="1:5">
      <c r="A573" s="14" t="s">
        <v>1848</v>
      </c>
      <c r="B573" s="14" t="s">
        <v>1697</v>
      </c>
      <c r="C573" s="14" t="s">
        <v>1849</v>
      </c>
      <c r="D573" s="14" t="s">
        <v>1699</v>
      </c>
      <c r="E573" s="14" t="s">
        <v>1850</v>
      </c>
    </row>
    <row r="574" spans="1:5">
      <c r="A574" s="14" t="s">
        <v>1851</v>
      </c>
      <c r="B574" s="14" t="s">
        <v>1697</v>
      </c>
      <c r="C574" s="14" t="s">
        <v>1852</v>
      </c>
      <c r="D574" s="14" t="s">
        <v>1699</v>
      </c>
      <c r="E574" s="14" t="s">
        <v>1853</v>
      </c>
    </row>
    <row r="575" spans="1:5">
      <c r="A575" s="14" t="s">
        <v>1854</v>
      </c>
      <c r="B575" s="14" t="s">
        <v>1697</v>
      </c>
      <c r="C575" s="14" t="s">
        <v>1855</v>
      </c>
      <c r="D575" s="14" t="s">
        <v>1699</v>
      </c>
      <c r="E575" s="14" t="s">
        <v>1856</v>
      </c>
    </row>
    <row r="576" spans="1:5">
      <c r="A576" s="14" t="s">
        <v>1857</v>
      </c>
      <c r="B576" s="14" t="s">
        <v>1697</v>
      </c>
      <c r="C576" s="14" t="s">
        <v>1858</v>
      </c>
      <c r="D576" s="14" t="s">
        <v>1699</v>
      </c>
      <c r="E576" s="14" t="s">
        <v>1859</v>
      </c>
    </row>
    <row r="577" spans="1:5">
      <c r="A577" s="14" t="s">
        <v>1860</v>
      </c>
      <c r="B577" s="14" t="s">
        <v>1697</v>
      </c>
      <c r="C577" s="14" t="s">
        <v>1861</v>
      </c>
      <c r="D577" s="14" t="s">
        <v>1699</v>
      </c>
      <c r="E577" s="14" t="s">
        <v>1862</v>
      </c>
    </row>
    <row r="578" spans="1:5">
      <c r="A578" s="14" t="s">
        <v>1863</v>
      </c>
      <c r="B578" s="14" t="s">
        <v>1697</v>
      </c>
      <c r="C578" s="14" t="s">
        <v>1864</v>
      </c>
      <c r="D578" s="14" t="s">
        <v>1699</v>
      </c>
      <c r="E578" s="14" t="s">
        <v>1865</v>
      </c>
    </row>
    <row r="579" spans="1:5">
      <c r="A579" s="14" t="s">
        <v>1866</v>
      </c>
      <c r="B579" s="14" t="s">
        <v>1697</v>
      </c>
      <c r="C579" s="14" t="s">
        <v>992</v>
      </c>
      <c r="D579" s="14" t="s">
        <v>1699</v>
      </c>
      <c r="E579" s="14" t="s">
        <v>993</v>
      </c>
    </row>
    <row r="580" spans="1:5">
      <c r="A580" s="14" t="s">
        <v>1867</v>
      </c>
      <c r="B580" s="14" t="s">
        <v>1697</v>
      </c>
      <c r="C580" s="14" t="s">
        <v>1868</v>
      </c>
      <c r="D580" s="14" t="s">
        <v>1699</v>
      </c>
      <c r="E580" s="14" t="s">
        <v>1869</v>
      </c>
    </row>
    <row r="581" spans="1:5">
      <c r="A581" s="14" t="s">
        <v>1870</v>
      </c>
      <c r="B581" s="14" t="s">
        <v>1697</v>
      </c>
      <c r="C581" s="14" t="s">
        <v>1871</v>
      </c>
      <c r="D581" s="14" t="s">
        <v>1699</v>
      </c>
      <c r="E581" s="14" t="s">
        <v>1872</v>
      </c>
    </row>
    <row r="582" spans="1:5">
      <c r="A582" s="14" t="s">
        <v>1873</v>
      </c>
      <c r="B582" s="14" t="s">
        <v>1697</v>
      </c>
      <c r="C582" s="14" t="s">
        <v>1874</v>
      </c>
      <c r="D582" s="14" t="s">
        <v>1699</v>
      </c>
      <c r="E582" s="14" t="s">
        <v>1875</v>
      </c>
    </row>
    <row r="583" spans="1:5">
      <c r="A583" s="14" t="s">
        <v>1876</v>
      </c>
      <c r="B583" s="14" t="s">
        <v>1697</v>
      </c>
      <c r="C583" s="14" t="s">
        <v>1877</v>
      </c>
      <c r="D583" s="14" t="s">
        <v>1699</v>
      </c>
      <c r="E583" s="14" t="s">
        <v>1878</v>
      </c>
    </row>
    <row r="584" spans="1:5">
      <c r="A584" s="14" t="s">
        <v>1879</v>
      </c>
      <c r="B584" s="14" t="s">
        <v>1697</v>
      </c>
      <c r="C584" s="14" t="s">
        <v>1880</v>
      </c>
      <c r="D584" s="14" t="s">
        <v>1699</v>
      </c>
      <c r="E584" s="14" t="s">
        <v>1881</v>
      </c>
    </row>
    <row r="585" spans="1:5">
      <c r="A585" s="14" t="s">
        <v>1882</v>
      </c>
      <c r="B585" s="14" t="s">
        <v>1697</v>
      </c>
      <c r="C585" s="14" t="s">
        <v>1883</v>
      </c>
      <c r="D585" s="14" t="s">
        <v>1699</v>
      </c>
      <c r="E585" s="14" t="s">
        <v>1884</v>
      </c>
    </row>
    <row r="586" spans="1:5">
      <c r="A586" s="11" t="s">
        <v>1885</v>
      </c>
      <c r="B586" s="11" t="s">
        <v>1886</v>
      </c>
      <c r="C586" s="12"/>
      <c r="D586" s="13" t="s">
        <v>1887</v>
      </c>
      <c r="E586" s="12"/>
    </row>
    <row r="587" spans="1:5">
      <c r="A587" s="14" t="s">
        <v>1888</v>
      </c>
      <c r="B587" s="14" t="s">
        <v>1889</v>
      </c>
      <c r="C587" s="14" t="s">
        <v>1890</v>
      </c>
      <c r="D587" s="14" t="s">
        <v>1891</v>
      </c>
      <c r="E587" s="14" t="s">
        <v>1892</v>
      </c>
    </row>
    <row r="588" spans="1:5">
      <c r="A588" s="14" t="s">
        <v>1893</v>
      </c>
      <c r="B588" s="14" t="s">
        <v>1889</v>
      </c>
      <c r="C588" s="14" t="s">
        <v>1894</v>
      </c>
      <c r="D588" s="14" t="s">
        <v>1891</v>
      </c>
      <c r="E588" s="14" t="s">
        <v>1895</v>
      </c>
    </row>
    <row r="589" spans="1:5">
      <c r="A589" s="14" t="s">
        <v>1896</v>
      </c>
      <c r="B589" s="14" t="s">
        <v>1889</v>
      </c>
      <c r="C589" s="14" t="s">
        <v>1897</v>
      </c>
      <c r="D589" s="14" t="s">
        <v>1891</v>
      </c>
      <c r="E589" s="14" t="s">
        <v>1898</v>
      </c>
    </row>
    <row r="590" spans="1:5">
      <c r="A590" s="14" t="s">
        <v>1899</v>
      </c>
      <c r="B590" s="14" t="s">
        <v>1889</v>
      </c>
      <c r="C590" s="14" t="s">
        <v>1900</v>
      </c>
      <c r="D590" s="14" t="s">
        <v>1891</v>
      </c>
      <c r="E590" s="14" t="s">
        <v>1901</v>
      </c>
    </row>
    <row r="591" spans="1:5">
      <c r="A591" s="14" t="s">
        <v>1902</v>
      </c>
      <c r="B591" s="14" t="s">
        <v>1889</v>
      </c>
      <c r="C591" s="14" t="s">
        <v>1903</v>
      </c>
      <c r="D591" s="14" t="s">
        <v>1891</v>
      </c>
      <c r="E591" s="14" t="s">
        <v>1904</v>
      </c>
    </row>
    <row r="592" spans="1:5">
      <c r="A592" s="14" t="s">
        <v>1905</v>
      </c>
      <c r="B592" s="14" t="s">
        <v>1889</v>
      </c>
      <c r="C592" s="14" t="s">
        <v>1906</v>
      </c>
      <c r="D592" s="14" t="s">
        <v>1891</v>
      </c>
      <c r="E592" s="14" t="s">
        <v>1907</v>
      </c>
    </row>
    <row r="593" spans="1:5">
      <c r="A593" s="14" t="s">
        <v>1908</v>
      </c>
      <c r="B593" s="14" t="s">
        <v>1889</v>
      </c>
      <c r="C593" s="14" t="s">
        <v>1909</v>
      </c>
      <c r="D593" s="14" t="s">
        <v>1891</v>
      </c>
      <c r="E593" s="14" t="s">
        <v>1910</v>
      </c>
    </row>
    <row r="594" spans="1:5">
      <c r="A594" s="14" t="s">
        <v>1911</v>
      </c>
      <c r="B594" s="14" t="s">
        <v>1889</v>
      </c>
      <c r="C594" s="14" t="s">
        <v>1912</v>
      </c>
      <c r="D594" s="14" t="s">
        <v>1891</v>
      </c>
      <c r="E594" s="14" t="s">
        <v>1913</v>
      </c>
    </row>
    <row r="595" spans="1:5">
      <c r="A595" s="14" t="s">
        <v>1914</v>
      </c>
      <c r="B595" s="14" t="s">
        <v>1889</v>
      </c>
      <c r="C595" s="14" t="s">
        <v>1915</v>
      </c>
      <c r="D595" s="14" t="s">
        <v>1891</v>
      </c>
      <c r="E595" s="14" t="s">
        <v>1916</v>
      </c>
    </row>
    <row r="596" spans="1:5">
      <c r="A596" s="14" t="s">
        <v>1917</v>
      </c>
      <c r="B596" s="14" t="s">
        <v>1889</v>
      </c>
      <c r="C596" s="14" t="s">
        <v>1918</v>
      </c>
      <c r="D596" s="14" t="s">
        <v>1891</v>
      </c>
      <c r="E596" s="14" t="s">
        <v>1919</v>
      </c>
    </row>
    <row r="597" spans="1:5">
      <c r="A597" s="14" t="s">
        <v>1920</v>
      </c>
      <c r="B597" s="14" t="s">
        <v>1889</v>
      </c>
      <c r="C597" s="14" t="s">
        <v>1921</v>
      </c>
      <c r="D597" s="14" t="s">
        <v>1891</v>
      </c>
      <c r="E597" s="14" t="s">
        <v>1545</v>
      </c>
    </row>
    <row r="598" spans="1:5">
      <c r="A598" s="14" t="s">
        <v>1922</v>
      </c>
      <c r="B598" s="14" t="s">
        <v>1889</v>
      </c>
      <c r="C598" s="14" t="s">
        <v>1923</v>
      </c>
      <c r="D598" s="14" t="s">
        <v>1891</v>
      </c>
      <c r="E598" s="14" t="s">
        <v>1924</v>
      </c>
    </row>
    <row r="599" spans="1:5">
      <c r="A599" s="14" t="s">
        <v>1925</v>
      </c>
      <c r="B599" s="14" t="s">
        <v>1889</v>
      </c>
      <c r="C599" s="14" t="s">
        <v>1926</v>
      </c>
      <c r="D599" s="14" t="s">
        <v>1891</v>
      </c>
      <c r="E599" s="14" t="s">
        <v>1927</v>
      </c>
    </row>
    <row r="600" spans="1:5">
      <c r="A600" s="14" t="s">
        <v>1928</v>
      </c>
      <c r="B600" s="14" t="s">
        <v>1889</v>
      </c>
      <c r="C600" s="14" t="s">
        <v>1929</v>
      </c>
      <c r="D600" s="14" t="s">
        <v>1891</v>
      </c>
      <c r="E600" s="14" t="s">
        <v>1930</v>
      </c>
    </row>
    <row r="601" spans="1:5">
      <c r="A601" s="14" t="s">
        <v>1931</v>
      </c>
      <c r="B601" s="14" t="s">
        <v>1889</v>
      </c>
      <c r="C601" s="14" t="s">
        <v>1932</v>
      </c>
      <c r="D601" s="14" t="s">
        <v>1891</v>
      </c>
      <c r="E601" s="14" t="s">
        <v>1933</v>
      </c>
    </row>
    <row r="602" spans="1:5">
      <c r="A602" s="14" t="s">
        <v>1934</v>
      </c>
      <c r="B602" s="14" t="s">
        <v>1889</v>
      </c>
      <c r="C602" s="14" t="s">
        <v>1935</v>
      </c>
      <c r="D602" s="14" t="s">
        <v>1891</v>
      </c>
      <c r="E602" s="14" t="s">
        <v>1936</v>
      </c>
    </row>
    <row r="603" spans="1:5">
      <c r="A603" s="14" t="s">
        <v>1937</v>
      </c>
      <c r="B603" s="14" t="s">
        <v>1889</v>
      </c>
      <c r="C603" s="14" t="s">
        <v>1938</v>
      </c>
      <c r="D603" s="14" t="s">
        <v>1891</v>
      </c>
      <c r="E603" s="14" t="s">
        <v>1939</v>
      </c>
    </row>
    <row r="604" spans="1:5">
      <c r="A604" s="14" t="s">
        <v>1940</v>
      </c>
      <c r="B604" s="14" t="s">
        <v>1889</v>
      </c>
      <c r="C604" s="14" t="s">
        <v>1941</v>
      </c>
      <c r="D604" s="14" t="s">
        <v>1891</v>
      </c>
      <c r="E604" s="14" t="s">
        <v>1942</v>
      </c>
    </row>
    <row r="605" spans="1:5">
      <c r="A605" s="14" t="s">
        <v>1943</v>
      </c>
      <c r="B605" s="14" t="s">
        <v>1889</v>
      </c>
      <c r="C605" s="14" t="s">
        <v>1944</v>
      </c>
      <c r="D605" s="14" t="s">
        <v>1891</v>
      </c>
      <c r="E605" s="14" t="s">
        <v>1945</v>
      </c>
    </row>
    <row r="606" spans="1:5">
      <c r="A606" s="14" t="s">
        <v>1946</v>
      </c>
      <c r="B606" s="14" t="s">
        <v>1889</v>
      </c>
      <c r="C606" s="14" t="s">
        <v>1947</v>
      </c>
      <c r="D606" s="14" t="s">
        <v>1891</v>
      </c>
      <c r="E606" s="14" t="s">
        <v>1948</v>
      </c>
    </row>
    <row r="607" spans="1:5">
      <c r="A607" s="14" t="s">
        <v>1949</v>
      </c>
      <c r="B607" s="14" t="s">
        <v>1889</v>
      </c>
      <c r="C607" s="14" t="s">
        <v>1950</v>
      </c>
      <c r="D607" s="14" t="s">
        <v>1891</v>
      </c>
      <c r="E607" s="14" t="s">
        <v>1951</v>
      </c>
    </row>
    <row r="608" spans="1:5">
      <c r="A608" s="14" t="s">
        <v>1952</v>
      </c>
      <c r="B608" s="14" t="s">
        <v>1889</v>
      </c>
      <c r="C608" s="14" t="s">
        <v>1953</v>
      </c>
      <c r="D608" s="14" t="s">
        <v>1891</v>
      </c>
      <c r="E608" s="14" t="s">
        <v>1954</v>
      </c>
    </row>
    <row r="609" spans="1:5">
      <c r="A609" s="14" t="s">
        <v>1955</v>
      </c>
      <c r="B609" s="14" t="s">
        <v>1889</v>
      </c>
      <c r="C609" s="14" t="s">
        <v>1956</v>
      </c>
      <c r="D609" s="14" t="s">
        <v>1891</v>
      </c>
      <c r="E609" s="14" t="s">
        <v>1957</v>
      </c>
    </row>
    <row r="610" spans="1:5">
      <c r="A610" s="14" t="s">
        <v>1958</v>
      </c>
      <c r="B610" s="14" t="s">
        <v>1889</v>
      </c>
      <c r="C610" s="14" t="s">
        <v>1959</v>
      </c>
      <c r="D610" s="14" t="s">
        <v>1891</v>
      </c>
      <c r="E610" s="14" t="s">
        <v>1960</v>
      </c>
    </row>
    <row r="611" spans="1:5">
      <c r="A611" s="14" t="s">
        <v>1961</v>
      </c>
      <c r="B611" s="14" t="s">
        <v>1889</v>
      </c>
      <c r="C611" s="14" t="s">
        <v>1962</v>
      </c>
      <c r="D611" s="14" t="s">
        <v>1891</v>
      </c>
      <c r="E611" s="14" t="s">
        <v>1963</v>
      </c>
    </row>
    <row r="612" spans="1:5">
      <c r="A612" s="14" t="s">
        <v>1964</v>
      </c>
      <c r="B612" s="14" t="s">
        <v>1889</v>
      </c>
      <c r="C612" s="14" t="s">
        <v>1965</v>
      </c>
      <c r="D612" s="14" t="s">
        <v>1891</v>
      </c>
      <c r="E612" s="14" t="s">
        <v>1966</v>
      </c>
    </row>
    <row r="613" spans="1:5">
      <c r="A613" s="14" t="s">
        <v>1967</v>
      </c>
      <c r="B613" s="14" t="s">
        <v>1889</v>
      </c>
      <c r="C613" s="14" t="s">
        <v>1968</v>
      </c>
      <c r="D613" s="14" t="s">
        <v>1891</v>
      </c>
      <c r="E613" s="14" t="s">
        <v>1969</v>
      </c>
    </row>
    <row r="614" spans="1:5">
      <c r="A614" s="14" t="s">
        <v>1970</v>
      </c>
      <c r="B614" s="14" t="s">
        <v>1889</v>
      </c>
      <c r="C614" s="14" t="s">
        <v>1971</v>
      </c>
      <c r="D614" s="14" t="s">
        <v>1891</v>
      </c>
      <c r="E614" s="14" t="s">
        <v>1972</v>
      </c>
    </row>
    <row r="615" spans="1:5">
      <c r="A615" s="14" t="s">
        <v>1973</v>
      </c>
      <c r="B615" s="14" t="s">
        <v>1889</v>
      </c>
      <c r="C615" s="14" t="s">
        <v>1974</v>
      </c>
      <c r="D615" s="14" t="s">
        <v>1891</v>
      </c>
      <c r="E615" s="14" t="s">
        <v>1975</v>
      </c>
    </row>
    <row r="616" spans="1:5">
      <c r="A616" s="14" t="s">
        <v>1976</v>
      </c>
      <c r="B616" s="14" t="s">
        <v>1889</v>
      </c>
      <c r="C616" s="14" t="s">
        <v>1977</v>
      </c>
      <c r="D616" s="14" t="s">
        <v>1891</v>
      </c>
      <c r="E616" s="14" t="s">
        <v>1978</v>
      </c>
    </row>
    <row r="617" spans="1:5">
      <c r="A617" s="14" t="s">
        <v>1979</v>
      </c>
      <c r="B617" s="14" t="s">
        <v>1889</v>
      </c>
      <c r="C617" s="14" t="s">
        <v>1980</v>
      </c>
      <c r="D617" s="14" t="s">
        <v>1891</v>
      </c>
      <c r="E617" s="14" t="s">
        <v>1981</v>
      </c>
    </row>
    <row r="618" spans="1:5">
      <c r="A618" s="14" t="s">
        <v>1982</v>
      </c>
      <c r="B618" s="14" t="s">
        <v>1889</v>
      </c>
      <c r="C618" s="14" t="s">
        <v>1983</v>
      </c>
      <c r="D618" s="14" t="s">
        <v>1891</v>
      </c>
      <c r="E618" s="14" t="s">
        <v>1984</v>
      </c>
    </row>
    <row r="619" spans="1:5">
      <c r="A619" s="14" t="s">
        <v>1985</v>
      </c>
      <c r="B619" s="14" t="s">
        <v>1889</v>
      </c>
      <c r="C619" s="14" t="s">
        <v>1986</v>
      </c>
      <c r="D619" s="14" t="s">
        <v>1891</v>
      </c>
      <c r="E619" s="14" t="s">
        <v>1987</v>
      </c>
    </row>
    <row r="620" spans="1:5">
      <c r="A620" s="14" t="s">
        <v>1988</v>
      </c>
      <c r="B620" s="14" t="s">
        <v>1889</v>
      </c>
      <c r="C620" s="14" t="s">
        <v>1989</v>
      </c>
      <c r="D620" s="14" t="s">
        <v>1891</v>
      </c>
      <c r="E620" s="14" t="s">
        <v>1990</v>
      </c>
    </row>
    <row r="621" spans="1:5">
      <c r="A621" s="14" t="s">
        <v>1991</v>
      </c>
      <c r="B621" s="14" t="s">
        <v>1889</v>
      </c>
      <c r="C621" s="14" t="s">
        <v>1992</v>
      </c>
      <c r="D621" s="14" t="s">
        <v>1891</v>
      </c>
      <c r="E621" s="14" t="s">
        <v>1993</v>
      </c>
    </row>
    <row r="622" spans="1:5">
      <c r="A622" s="14" t="s">
        <v>1994</v>
      </c>
      <c r="B622" s="14" t="s">
        <v>1889</v>
      </c>
      <c r="C622" s="14" t="s">
        <v>1995</v>
      </c>
      <c r="D622" s="14" t="s">
        <v>1891</v>
      </c>
      <c r="E622" s="14" t="s">
        <v>1996</v>
      </c>
    </row>
    <row r="623" spans="1:5">
      <c r="A623" s="14" t="s">
        <v>1997</v>
      </c>
      <c r="B623" s="14" t="s">
        <v>1889</v>
      </c>
      <c r="C623" s="14" t="s">
        <v>1998</v>
      </c>
      <c r="D623" s="14" t="s">
        <v>1891</v>
      </c>
      <c r="E623" s="14" t="s">
        <v>1999</v>
      </c>
    </row>
    <row r="624" spans="1:5">
      <c r="A624" s="14" t="s">
        <v>2000</v>
      </c>
      <c r="B624" s="14" t="s">
        <v>1889</v>
      </c>
      <c r="C624" s="14" t="s">
        <v>2001</v>
      </c>
      <c r="D624" s="14" t="s">
        <v>1891</v>
      </c>
      <c r="E624" s="14" t="s">
        <v>2002</v>
      </c>
    </row>
    <row r="625" spans="1:5">
      <c r="A625" s="14" t="s">
        <v>2003</v>
      </c>
      <c r="B625" s="14" t="s">
        <v>1889</v>
      </c>
      <c r="C625" s="14" t="s">
        <v>2004</v>
      </c>
      <c r="D625" s="14" t="s">
        <v>1891</v>
      </c>
      <c r="E625" s="14" t="s">
        <v>2005</v>
      </c>
    </row>
    <row r="626" spans="1:5">
      <c r="A626" s="14" t="s">
        <v>2006</v>
      </c>
      <c r="B626" s="14" t="s">
        <v>1889</v>
      </c>
      <c r="C626" s="14" t="s">
        <v>2007</v>
      </c>
      <c r="D626" s="14" t="s">
        <v>1891</v>
      </c>
      <c r="E626" s="14" t="s">
        <v>2008</v>
      </c>
    </row>
    <row r="627" spans="1:5">
      <c r="A627" s="14" t="s">
        <v>2009</v>
      </c>
      <c r="B627" s="14" t="s">
        <v>1889</v>
      </c>
      <c r="C627" s="14" t="s">
        <v>2010</v>
      </c>
      <c r="D627" s="14" t="s">
        <v>1891</v>
      </c>
      <c r="E627" s="14" t="s">
        <v>2011</v>
      </c>
    </row>
    <row r="628" spans="1:5">
      <c r="A628" s="14" t="s">
        <v>2012</v>
      </c>
      <c r="B628" s="14" t="s">
        <v>1889</v>
      </c>
      <c r="C628" s="14" t="s">
        <v>2013</v>
      </c>
      <c r="D628" s="14" t="s">
        <v>1891</v>
      </c>
      <c r="E628" s="14" t="s">
        <v>2014</v>
      </c>
    </row>
    <row r="629" spans="1:5">
      <c r="A629" s="14" t="s">
        <v>2015</v>
      </c>
      <c r="B629" s="14" t="s">
        <v>1889</v>
      </c>
      <c r="C629" s="14" t="s">
        <v>2016</v>
      </c>
      <c r="D629" s="14" t="s">
        <v>1891</v>
      </c>
      <c r="E629" s="14" t="s">
        <v>2017</v>
      </c>
    </row>
    <row r="630" spans="1:5">
      <c r="A630" s="14" t="s">
        <v>2018</v>
      </c>
      <c r="B630" s="14" t="s">
        <v>1889</v>
      </c>
      <c r="C630" s="14" t="s">
        <v>2019</v>
      </c>
      <c r="D630" s="14" t="s">
        <v>1891</v>
      </c>
      <c r="E630" s="14" t="s">
        <v>2020</v>
      </c>
    </row>
    <row r="631" spans="1:5">
      <c r="A631" s="14" t="s">
        <v>2021</v>
      </c>
      <c r="B631" s="14" t="s">
        <v>1889</v>
      </c>
      <c r="C631" s="14" t="s">
        <v>2022</v>
      </c>
      <c r="D631" s="14" t="s">
        <v>1891</v>
      </c>
      <c r="E631" s="14" t="s">
        <v>2023</v>
      </c>
    </row>
    <row r="632" spans="1:5">
      <c r="A632" s="14" t="s">
        <v>2024</v>
      </c>
      <c r="B632" s="14" t="s">
        <v>1889</v>
      </c>
      <c r="C632" s="14" t="s">
        <v>2025</v>
      </c>
      <c r="D632" s="14" t="s">
        <v>1891</v>
      </c>
      <c r="E632" s="14" t="s">
        <v>2026</v>
      </c>
    </row>
    <row r="633" spans="1:5">
      <c r="A633" s="14" t="s">
        <v>2027</v>
      </c>
      <c r="B633" s="14" t="s">
        <v>1889</v>
      </c>
      <c r="C633" s="14" t="s">
        <v>2028</v>
      </c>
      <c r="D633" s="14" t="s">
        <v>1891</v>
      </c>
      <c r="E633" s="14" t="s">
        <v>2029</v>
      </c>
    </row>
    <row r="634" spans="1:5">
      <c r="A634" s="14" t="s">
        <v>2030</v>
      </c>
      <c r="B634" s="14" t="s">
        <v>1889</v>
      </c>
      <c r="C634" s="14" t="s">
        <v>2031</v>
      </c>
      <c r="D634" s="14" t="s">
        <v>1891</v>
      </c>
      <c r="E634" s="14" t="s">
        <v>2032</v>
      </c>
    </row>
    <row r="635" spans="1:5">
      <c r="A635" s="14" t="s">
        <v>2033</v>
      </c>
      <c r="B635" s="14" t="s">
        <v>1889</v>
      </c>
      <c r="C635" s="14" t="s">
        <v>2034</v>
      </c>
      <c r="D635" s="14" t="s">
        <v>1891</v>
      </c>
      <c r="E635" s="14" t="s">
        <v>2035</v>
      </c>
    </row>
    <row r="636" spans="1:5">
      <c r="A636" s="14" t="s">
        <v>2036</v>
      </c>
      <c r="B636" s="14" t="s">
        <v>1889</v>
      </c>
      <c r="C636" s="14" t="s">
        <v>2037</v>
      </c>
      <c r="D636" s="14" t="s">
        <v>1891</v>
      </c>
      <c r="E636" s="14" t="s">
        <v>2038</v>
      </c>
    </row>
    <row r="637" spans="1:5">
      <c r="A637" s="14" t="s">
        <v>2039</v>
      </c>
      <c r="B637" s="14" t="s">
        <v>1889</v>
      </c>
      <c r="C637" s="14" t="s">
        <v>2040</v>
      </c>
      <c r="D637" s="14" t="s">
        <v>1891</v>
      </c>
      <c r="E637" s="14" t="s">
        <v>2041</v>
      </c>
    </row>
    <row r="638" spans="1:5">
      <c r="A638" s="14" t="s">
        <v>2042</v>
      </c>
      <c r="B638" s="14" t="s">
        <v>1889</v>
      </c>
      <c r="C638" s="14" t="s">
        <v>2043</v>
      </c>
      <c r="D638" s="14" t="s">
        <v>1891</v>
      </c>
      <c r="E638" s="14" t="s">
        <v>2044</v>
      </c>
    </row>
    <row r="639" spans="1:5">
      <c r="A639" s="14" t="s">
        <v>2045</v>
      </c>
      <c r="B639" s="14" t="s">
        <v>1889</v>
      </c>
      <c r="C639" s="14" t="s">
        <v>2046</v>
      </c>
      <c r="D639" s="14" t="s">
        <v>1891</v>
      </c>
      <c r="E639" s="14" t="s">
        <v>2047</v>
      </c>
    </row>
    <row r="640" spans="1:5">
      <c r="A640" s="14" t="s">
        <v>2048</v>
      </c>
      <c r="B640" s="14" t="s">
        <v>1889</v>
      </c>
      <c r="C640" s="14" t="s">
        <v>2049</v>
      </c>
      <c r="D640" s="14" t="s">
        <v>1891</v>
      </c>
      <c r="E640" s="14" t="s">
        <v>2050</v>
      </c>
    </row>
    <row r="641" spans="1:5">
      <c r="A641" s="11" t="s">
        <v>2051</v>
      </c>
      <c r="B641" s="11" t="s">
        <v>2052</v>
      </c>
      <c r="C641" s="12"/>
      <c r="D641" s="13" t="s">
        <v>2053</v>
      </c>
      <c r="E641" s="12"/>
    </row>
    <row r="642" spans="1:5">
      <c r="A642" s="14" t="s">
        <v>2054</v>
      </c>
      <c r="B642" s="14" t="s">
        <v>2055</v>
      </c>
      <c r="C642" s="14" t="s">
        <v>2056</v>
      </c>
      <c r="D642" s="14" t="s">
        <v>2057</v>
      </c>
      <c r="E642" s="14" t="s">
        <v>2058</v>
      </c>
    </row>
    <row r="643" spans="1:5">
      <c r="A643" s="14" t="s">
        <v>2059</v>
      </c>
      <c r="B643" s="14" t="s">
        <v>2055</v>
      </c>
      <c r="C643" s="14" t="s">
        <v>2060</v>
      </c>
      <c r="D643" s="14" t="s">
        <v>2057</v>
      </c>
      <c r="E643" s="14" t="s">
        <v>2061</v>
      </c>
    </row>
    <row r="644" spans="1:5">
      <c r="A644" s="14" t="s">
        <v>2062</v>
      </c>
      <c r="B644" s="14" t="s">
        <v>2055</v>
      </c>
      <c r="C644" s="14" t="s">
        <v>2063</v>
      </c>
      <c r="D644" s="14" t="s">
        <v>2057</v>
      </c>
      <c r="E644" s="14" t="s">
        <v>2064</v>
      </c>
    </row>
    <row r="645" spans="1:5">
      <c r="A645" s="14" t="s">
        <v>2065</v>
      </c>
      <c r="B645" s="14" t="s">
        <v>2055</v>
      </c>
      <c r="C645" s="14" t="s">
        <v>2066</v>
      </c>
      <c r="D645" s="14" t="s">
        <v>2057</v>
      </c>
      <c r="E645" s="14" t="s">
        <v>2067</v>
      </c>
    </row>
    <row r="646" spans="1:5">
      <c r="A646" s="14" t="s">
        <v>2068</v>
      </c>
      <c r="B646" s="14" t="s">
        <v>2055</v>
      </c>
      <c r="C646" s="14" t="s">
        <v>2069</v>
      </c>
      <c r="D646" s="14" t="s">
        <v>2057</v>
      </c>
      <c r="E646" s="14" t="s">
        <v>2070</v>
      </c>
    </row>
    <row r="647" spans="1:5">
      <c r="A647" s="14" t="s">
        <v>2071</v>
      </c>
      <c r="B647" s="14" t="s">
        <v>2055</v>
      </c>
      <c r="C647" s="14" t="s">
        <v>2072</v>
      </c>
      <c r="D647" s="14" t="s">
        <v>2057</v>
      </c>
      <c r="E647" s="14" t="s">
        <v>2073</v>
      </c>
    </row>
    <row r="648" spans="1:5">
      <c r="A648" s="14" t="s">
        <v>2074</v>
      </c>
      <c r="B648" s="14" t="s">
        <v>2055</v>
      </c>
      <c r="C648" s="14" t="s">
        <v>2075</v>
      </c>
      <c r="D648" s="14" t="s">
        <v>2057</v>
      </c>
      <c r="E648" s="14" t="s">
        <v>2076</v>
      </c>
    </row>
    <row r="649" spans="1:5">
      <c r="A649" s="14" t="s">
        <v>2077</v>
      </c>
      <c r="B649" s="14" t="s">
        <v>2055</v>
      </c>
      <c r="C649" s="14" t="s">
        <v>2078</v>
      </c>
      <c r="D649" s="14" t="s">
        <v>2057</v>
      </c>
      <c r="E649" s="14" t="s">
        <v>2079</v>
      </c>
    </row>
    <row r="650" spans="1:5">
      <c r="A650" s="14" t="s">
        <v>2080</v>
      </c>
      <c r="B650" s="14" t="s">
        <v>2055</v>
      </c>
      <c r="C650" s="14" t="s">
        <v>2081</v>
      </c>
      <c r="D650" s="14" t="s">
        <v>2057</v>
      </c>
      <c r="E650" s="14" t="s">
        <v>2082</v>
      </c>
    </row>
    <row r="651" spans="1:5">
      <c r="A651" s="14" t="s">
        <v>2083</v>
      </c>
      <c r="B651" s="14" t="s">
        <v>2055</v>
      </c>
      <c r="C651" s="14" t="s">
        <v>2084</v>
      </c>
      <c r="D651" s="14" t="s">
        <v>2057</v>
      </c>
      <c r="E651" s="14" t="s">
        <v>2085</v>
      </c>
    </row>
    <row r="652" spans="1:5">
      <c r="A652" s="14" t="s">
        <v>2086</v>
      </c>
      <c r="B652" s="14" t="s">
        <v>2055</v>
      </c>
      <c r="C652" s="14" t="s">
        <v>2087</v>
      </c>
      <c r="D652" s="14" t="s">
        <v>2057</v>
      </c>
      <c r="E652" s="14" t="s">
        <v>2088</v>
      </c>
    </row>
    <row r="653" spans="1:5">
      <c r="A653" s="14" t="s">
        <v>2089</v>
      </c>
      <c r="B653" s="14" t="s">
        <v>2055</v>
      </c>
      <c r="C653" s="14" t="s">
        <v>2090</v>
      </c>
      <c r="D653" s="14" t="s">
        <v>2057</v>
      </c>
      <c r="E653" s="14" t="s">
        <v>2091</v>
      </c>
    </row>
    <row r="654" spans="1:5">
      <c r="A654" s="14" t="s">
        <v>2092</v>
      </c>
      <c r="B654" s="14" t="s">
        <v>2055</v>
      </c>
      <c r="C654" s="14" t="s">
        <v>2093</v>
      </c>
      <c r="D654" s="14" t="s">
        <v>2057</v>
      </c>
      <c r="E654" s="14" t="s">
        <v>2094</v>
      </c>
    </row>
    <row r="655" spans="1:5">
      <c r="A655" s="14" t="s">
        <v>2095</v>
      </c>
      <c r="B655" s="14" t="s">
        <v>2055</v>
      </c>
      <c r="C655" s="14" t="s">
        <v>2096</v>
      </c>
      <c r="D655" s="14" t="s">
        <v>2057</v>
      </c>
      <c r="E655" s="14" t="s">
        <v>2097</v>
      </c>
    </row>
    <row r="656" spans="1:5">
      <c r="A656" s="14" t="s">
        <v>2098</v>
      </c>
      <c r="B656" s="14" t="s">
        <v>2055</v>
      </c>
      <c r="C656" s="14" t="s">
        <v>2099</v>
      </c>
      <c r="D656" s="14" t="s">
        <v>2057</v>
      </c>
      <c r="E656" s="14" t="s">
        <v>2100</v>
      </c>
    </row>
    <row r="657" spans="1:5">
      <c r="A657" s="14" t="s">
        <v>2101</v>
      </c>
      <c r="B657" s="14" t="s">
        <v>2055</v>
      </c>
      <c r="C657" s="14" t="s">
        <v>2102</v>
      </c>
      <c r="D657" s="14" t="s">
        <v>2057</v>
      </c>
      <c r="E657" s="14" t="s">
        <v>2103</v>
      </c>
    </row>
    <row r="658" spans="1:5">
      <c r="A658" s="14" t="s">
        <v>2104</v>
      </c>
      <c r="B658" s="14" t="s">
        <v>2055</v>
      </c>
      <c r="C658" s="14" t="s">
        <v>2105</v>
      </c>
      <c r="D658" s="14" t="s">
        <v>2057</v>
      </c>
      <c r="E658" s="14" t="s">
        <v>2106</v>
      </c>
    </row>
    <row r="659" spans="1:5">
      <c r="A659" s="14" t="s">
        <v>2107</v>
      </c>
      <c r="B659" s="14" t="s">
        <v>2055</v>
      </c>
      <c r="C659" s="14" t="s">
        <v>2108</v>
      </c>
      <c r="D659" s="14" t="s">
        <v>2057</v>
      </c>
      <c r="E659" s="14" t="s">
        <v>2109</v>
      </c>
    </row>
    <row r="660" spans="1:5">
      <c r="A660" s="14" t="s">
        <v>2110</v>
      </c>
      <c r="B660" s="14" t="s">
        <v>2055</v>
      </c>
      <c r="C660" s="14" t="s">
        <v>2111</v>
      </c>
      <c r="D660" s="14" t="s">
        <v>2057</v>
      </c>
      <c r="E660" s="14" t="s">
        <v>2112</v>
      </c>
    </row>
    <row r="661" spans="1:5">
      <c r="A661" s="14" t="s">
        <v>2113</v>
      </c>
      <c r="B661" s="14" t="s">
        <v>2055</v>
      </c>
      <c r="C661" s="14" t="s">
        <v>2114</v>
      </c>
      <c r="D661" s="14" t="s">
        <v>2057</v>
      </c>
      <c r="E661" s="14" t="s">
        <v>2115</v>
      </c>
    </row>
    <row r="662" spans="1:5">
      <c r="A662" s="14" t="s">
        <v>2116</v>
      </c>
      <c r="B662" s="14" t="s">
        <v>2055</v>
      </c>
      <c r="C662" s="14" t="s">
        <v>2117</v>
      </c>
      <c r="D662" s="14" t="s">
        <v>2057</v>
      </c>
      <c r="E662" s="14" t="s">
        <v>2118</v>
      </c>
    </row>
    <row r="663" spans="1:5">
      <c r="A663" s="14" t="s">
        <v>2119</v>
      </c>
      <c r="B663" s="14" t="s">
        <v>2055</v>
      </c>
      <c r="C663" s="14" t="s">
        <v>2120</v>
      </c>
      <c r="D663" s="14" t="s">
        <v>2057</v>
      </c>
      <c r="E663" s="14" t="s">
        <v>2121</v>
      </c>
    </row>
    <row r="664" spans="1:5">
      <c r="A664" s="14" t="s">
        <v>2122</v>
      </c>
      <c r="B664" s="14" t="s">
        <v>2055</v>
      </c>
      <c r="C664" s="14" t="s">
        <v>2123</v>
      </c>
      <c r="D664" s="14" t="s">
        <v>2057</v>
      </c>
      <c r="E664" s="14" t="s">
        <v>2124</v>
      </c>
    </row>
    <row r="665" spans="1:5">
      <c r="A665" s="14" t="s">
        <v>2125</v>
      </c>
      <c r="B665" s="14" t="s">
        <v>2055</v>
      </c>
      <c r="C665" s="14" t="s">
        <v>2126</v>
      </c>
      <c r="D665" s="14" t="s">
        <v>2057</v>
      </c>
      <c r="E665" s="14" t="s">
        <v>2127</v>
      </c>
    </row>
    <row r="666" spans="1:5">
      <c r="A666" s="14" t="s">
        <v>2128</v>
      </c>
      <c r="B666" s="14" t="s">
        <v>2055</v>
      </c>
      <c r="C666" s="14" t="s">
        <v>2129</v>
      </c>
      <c r="D666" s="14" t="s">
        <v>2057</v>
      </c>
      <c r="E666" s="14" t="s">
        <v>2130</v>
      </c>
    </row>
    <row r="667" spans="1:5">
      <c r="A667" s="14" t="s">
        <v>2131</v>
      </c>
      <c r="B667" s="14" t="s">
        <v>2055</v>
      </c>
      <c r="C667" s="14" t="s">
        <v>2132</v>
      </c>
      <c r="D667" s="14" t="s">
        <v>2057</v>
      </c>
      <c r="E667" s="14" t="s">
        <v>2133</v>
      </c>
    </row>
    <row r="668" spans="1:5">
      <c r="A668" s="14" t="s">
        <v>2134</v>
      </c>
      <c r="B668" s="14" t="s">
        <v>2055</v>
      </c>
      <c r="C668" s="14" t="s">
        <v>2135</v>
      </c>
      <c r="D668" s="14" t="s">
        <v>2057</v>
      </c>
      <c r="E668" s="14" t="s">
        <v>2136</v>
      </c>
    </row>
    <row r="669" spans="1:5">
      <c r="A669" s="14" t="s">
        <v>2137</v>
      </c>
      <c r="B669" s="14" t="s">
        <v>2055</v>
      </c>
      <c r="C669" s="14" t="s">
        <v>2138</v>
      </c>
      <c r="D669" s="14" t="s">
        <v>2057</v>
      </c>
      <c r="E669" s="14" t="s">
        <v>2139</v>
      </c>
    </row>
    <row r="670" spans="1:5">
      <c r="A670" s="14" t="s">
        <v>2140</v>
      </c>
      <c r="B670" s="14" t="s">
        <v>2055</v>
      </c>
      <c r="C670" s="14" t="s">
        <v>2141</v>
      </c>
      <c r="D670" s="14" t="s">
        <v>2057</v>
      </c>
      <c r="E670" s="14" t="s">
        <v>2142</v>
      </c>
    </row>
    <row r="671" spans="1:5">
      <c r="A671" s="14" t="s">
        <v>2143</v>
      </c>
      <c r="B671" s="14" t="s">
        <v>2055</v>
      </c>
      <c r="C671" s="14" t="s">
        <v>2144</v>
      </c>
      <c r="D671" s="14" t="s">
        <v>2057</v>
      </c>
      <c r="E671" s="14" t="s">
        <v>2145</v>
      </c>
    </row>
    <row r="672" spans="1:5">
      <c r="A672" s="14" t="s">
        <v>2146</v>
      </c>
      <c r="B672" s="14" t="s">
        <v>2055</v>
      </c>
      <c r="C672" s="14" t="s">
        <v>2147</v>
      </c>
      <c r="D672" s="14" t="s">
        <v>2057</v>
      </c>
      <c r="E672" s="14" t="s">
        <v>2148</v>
      </c>
    </row>
    <row r="673" spans="1:5">
      <c r="A673" s="14" t="s">
        <v>2149</v>
      </c>
      <c r="B673" s="14" t="s">
        <v>2055</v>
      </c>
      <c r="C673" s="14" t="s">
        <v>2150</v>
      </c>
      <c r="D673" s="14" t="s">
        <v>2057</v>
      </c>
      <c r="E673" s="14" t="s">
        <v>2151</v>
      </c>
    </row>
    <row r="674" spans="1:5">
      <c r="A674" s="14" t="s">
        <v>2152</v>
      </c>
      <c r="B674" s="14" t="s">
        <v>2055</v>
      </c>
      <c r="C674" s="14" t="s">
        <v>2153</v>
      </c>
      <c r="D674" s="14" t="s">
        <v>2057</v>
      </c>
      <c r="E674" s="14" t="s">
        <v>2154</v>
      </c>
    </row>
    <row r="675" spans="1:5">
      <c r="A675" s="14" t="s">
        <v>2155</v>
      </c>
      <c r="B675" s="14" t="s">
        <v>2055</v>
      </c>
      <c r="C675" s="14" t="s">
        <v>2156</v>
      </c>
      <c r="D675" s="14" t="s">
        <v>2057</v>
      </c>
      <c r="E675" s="14" t="s">
        <v>2157</v>
      </c>
    </row>
    <row r="676" spans="1:5">
      <c r="A676" s="14" t="s">
        <v>2158</v>
      </c>
      <c r="B676" s="14" t="s">
        <v>2055</v>
      </c>
      <c r="C676" s="14" t="s">
        <v>2159</v>
      </c>
      <c r="D676" s="14" t="s">
        <v>2057</v>
      </c>
      <c r="E676" s="14" t="s">
        <v>2160</v>
      </c>
    </row>
    <row r="677" spans="1:5">
      <c r="A677" s="14" t="s">
        <v>2161</v>
      </c>
      <c r="B677" s="14" t="s">
        <v>2055</v>
      </c>
      <c r="C677" s="14" t="s">
        <v>2162</v>
      </c>
      <c r="D677" s="14" t="s">
        <v>2057</v>
      </c>
      <c r="E677" s="14" t="s">
        <v>2163</v>
      </c>
    </row>
    <row r="678" spans="1:5">
      <c r="A678" s="14" t="s">
        <v>2164</v>
      </c>
      <c r="B678" s="14" t="s">
        <v>2055</v>
      </c>
      <c r="C678" s="14" t="s">
        <v>2165</v>
      </c>
      <c r="D678" s="14" t="s">
        <v>2057</v>
      </c>
      <c r="E678" s="14" t="s">
        <v>2166</v>
      </c>
    </row>
    <row r="679" spans="1:5">
      <c r="A679" s="14" t="s">
        <v>2167</v>
      </c>
      <c r="B679" s="14" t="s">
        <v>2055</v>
      </c>
      <c r="C679" s="14" t="s">
        <v>2168</v>
      </c>
      <c r="D679" s="14" t="s">
        <v>2057</v>
      </c>
      <c r="E679" s="14" t="s">
        <v>2169</v>
      </c>
    </row>
    <row r="680" spans="1:5">
      <c r="A680" s="14" t="s">
        <v>2170</v>
      </c>
      <c r="B680" s="14" t="s">
        <v>2055</v>
      </c>
      <c r="C680" s="14" t="s">
        <v>2171</v>
      </c>
      <c r="D680" s="14" t="s">
        <v>2057</v>
      </c>
      <c r="E680" s="14" t="s">
        <v>2172</v>
      </c>
    </row>
    <row r="681" spans="1:5">
      <c r="A681" s="14" t="s">
        <v>2173</v>
      </c>
      <c r="B681" s="14" t="s">
        <v>2055</v>
      </c>
      <c r="C681" s="14" t="s">
        <v>2174</v>
      </c>
      <c r="D681" s="14" t="s">
        <v>2057</v>
      </c>
      <c r="E681" s="14" t="s">
        <v>2175</v>
      </c>
    </row>
    <row r="682" spans="1:5">
      <c r="A682" s="14" t="s">
        <v>2176</v>
      </c>
      <c r="B682" s="14" t="s">
        <v>2055</v>
      </c>
      <c r="C682" s="14" t="s">
        <v>2177</v>
      </c>
      <c r="D682" s="14" t="s">
        <v>2057</v>
      </c>
      <c r="E682" s="14" t="s">
        <v>2178</v>
      </c>
    </row>
    <row r="683" spans="1:5">
      <c r="A683" s="14" t="s">
        <v>2179</v>
      </c>
      <c r="B683" s="14" t="s">
        <v>2055</v>
      </c>
      <c r="C683" s="14" t="s">
        <v>2180</v>
      </c>
      <c r="D683" s="14" t="s">
        <v>2057</v>
      </c>
      <c r="E683" s="14" t="s">
        <v>2181</v>
      </c>
    </row>
    <row r="684" spans="1:5">
      <c r="A684" s="14" t="s">
        <v>2182</v>
      </c>
      <c r="B684" s="14" t="s">
        <v>2055</v>
      </c>
      <c r="C684" s="14" t="s">
        <v>2183</v>
      </c>
      <c r="D684" s="14" t="s">
        <v>2057</v>
      </c>
      <c r="E684" s="14" t="s">
        <v>2184</v>
      </c>
    </row>
    <row r="685" spans="1:5">
      <c r="A685" s="14" t="s">
        <v>2185</v>
      </c>
      <c r="B685" s="14" t="s">
        <v>2055</v>
      </c>
      <c r="C685" s="14" t="s">
        <v>2186</v>
      </c>
      <c r="D685" s="14" t="s">
        <v>2057</v>
      </c>
      <c r="E685" s="14" t="s">
        <v>2187</v>
      </c>
    </row>
    <row r="686" spans="1:5">
      <c r="A686" s="14" t="s">
        <v>2188</v>
      </c>
      <c r="B686" s="14" t="s">
        <v>2055</v>
      </c>
      <c r="C686" s="14" t="s">
        <v>2189</v>
      </c>
      <c r="D686" s="14" t="s">
        <v>2057</v>
      </c>
      <c r="E686" s="14" t="s">
        <v>2190</v>
      </c>
    </row>
    <row r="687" spans="1:5">
      <c r="A687" s="14" t="s">
        <v>2191</v>
      </c>
      <c r="B687" s="14" t="s">
        <v>2055</v>
      </c>
      <c r="C687" s="14" t="s">
        <v>2192</v>
      </c>
      <c r="D687" s="14" t="s">
        <v>2057</v>
      </c>
      <c r="E687" s="14" t="s">
        <v>2193</v>
      </c>
    </row>
    <row r="688" spans="1:5">
      <c r="A688" s="14" t="s">
        <v>2194</v>
      </c>
      <c r="B688" s="14" t="s">
        <v>2055</v>
      </c>
      <c r="C688" s="14" t="s">
        <v>2195</v>
      </c>
      <c r="D688" s="14" t="s">
        <v>2057</v>
      </c>
      <c r="E688" s="14" t="s">
        <v>2196</v>
      </c>
    </row>
    <row r="689" spans="1:5">
      <c r="A689" s="14" t="s">
        <v>2197</v>
      </c>
      <c r="B689" s="14" t="s">
        <v>2055</v>
      </c>
      <c r="C689" s="14" t="s">
        <v>2198</v>
      </c>
      <c r="D689" s="14" t="s">
        <v>2057</v>
      </c>
      <c r="E689" s="14" t="s">
        <v>2199</v>
      </c>
    </row>
    <row r="690" spans="1:5">
      <c r="A690" s="14" t="s">
        <v>2200</v>
      </c>
      <c r="B690" s="14" t="s">
        <v>2055</v>
      </c>
      <c r="C690" s="14" t="s">
        <v>2201</v>
      </c>
      <c r="D690" s="14" t="s">
        <v>2057</v>
      </c>
      <c r="E690" s="14" t="s">
        <v>2202</v>
      </c>
    </row>
    <row r="691" spans="1:5">
      <c r="A691" s="14" t="s">
        <v>2203</v>
      </c>
      <c r="B691" s="14" t="s">
        <v>2055</v>
      </c>
      <c r="C691" s="14" t="s">
        <v>2204</v>
      </c>
      <c r="D691" s="14" t="s">
        <v>2057</v>
      </c>
      <c r="E691" s="14" t="s">
        <v>2205</v>
      </c>
    </row>
    <row r="692" spans="1:5">
      <c r="A692" s="14" t="s">
        <v>2206</v>
      </c>
      <c r="B692" s="14" t="s">
        <v>2055</v>
      </c>
      <c r="C692" s="14" t="s">
        <v>2207</v>
      </c>
      <c r="D692" s="14" t="s">
        <v>2057</v>
      </c>
      <c r="E692" s="14" t="s">
        <v>2208</v>
      </c>
    </row>
    <row r="693" spans="1:5">
      <c r="A693" s="14" t="s">
        <v>2209</v>
      </c>
      <c r="B693" s="14" t="s">
        <v>2055</v>
      </c>
      <c r="C693" s="14" t="s">
        <v>2210</v>
      </c>
      <c r="D693" s="14" t="s">
        <v>2057</v>
      </c>
      <c r="E693" s="14" t="s">
        <v>2211</v>
      </c>
    </row>
    <row r="694" spans="1:5">
      <c r="A694" s="14" t="s">
        <v>2212</v>
      </c>
      <c r="B694" s="14" t="s">
        <v>2055</v>
      </c>
      <c r="C694" s="14" t="s">
        <v>2213</v>
      </c>
      <c r="D694" s="14" t="s">
        <v>2057</v>
      </c>
      <c r="E694" s="14" t="s">
        <v>2214</v>
      </c>
    </row>
    <row r="695" spans="1:5">
      <c r="A695" s="14" t="s">
        <v>2215</v>
      </c>
      <c r="B695" s="14" t="s">
        <v>2055</v>
      </c>
      <c r="C695" s="14" t="s">
        <v>2216</v>
      </c>
      <c r="D695" s="14" t="s">
        <v>2057</v>
      </c>
      <c r="E695" s="14" t="s">
        <v>2217</v>
      </c>
    </row>
    <row r="696" spans="1:5">
      <c r="A696" s="14" t="s">
        <v>2218</v>
      </c>
      <c r="B696" s="14" t="s">
        <v>2055</v>
      </c>
      <c r="C696" s="14" t="s">
        <v>2219</v>
      </c>
      <c r="D696" s="14" t="s">
        <v>2057</v>
      </c>
      <c r="E696" s="14" t="s">
        <v>2220</v>
      </c>
    </row>
    <row r="697" spans="1:5">
      <c r="A697" s="14" t="s">
        <v>2221</v>
      </c>
      <c r="B697" s="14" t="s">
        <v>2055</v>
      </c>
      <c r="C697" s="14" t="s">
        <v>2222</v>
      </c>
      <c r="D697" s="14" t="s">
        <v>2057</v>
      </c>
      <c r="E697" s="14" t="s">
        <v>2223</v>
      </c>
    </row>
    <row r="698" spans="1:5">
      <c r="A698" s="14" t="s">
        <v>2224</v>
      </c>
      <c r="B698" s="14" t="s">
        <v>2055</v>
      </c>
      <c r="C698" s="14" t="s">
        <v>2225</v>
      </c>
      <c r="D698" s="14" t="s">
        <v>2057</v>
      </c>
      <c r="E698" s="14" t="s">
        <v>2226</v>
      </c>
    </row>
    <row r="699" spans="1:5">
      <c r="A699" s="14" t="s">
        <v>2227</v>
      </c>
      <c r="B699" s="14" t="s">
        <v>2055</v>
      </c>
      <c r="C699" s="14" t="s">
        <v>2228</v>
      </c>
      <c r="D699" s="14" t="s">
        <v>2057</v>
      </c>
      <c r="E699" s="14" t="s">
        <v>2229</v>
      </c>
    </row>
    <row r="700" spans="1:5">
      <c r="A700" s="14" t="s">
        <v>2230</v>
      </c>
      <c r="B700" s="14" t="s">
        <v>2055</v>
      </c>
      <c r="C700" s="14" t="s">
        <v>2231</v>
      </c>
      <c r="D700" s="14" t="s">
        <v>2057</v>
      </c>
      <c r="E700" s="14" t="s">
        <v>2232</v>
      </c>
    </row>
    <row r="701" spans="1:5">
      <c r="A701" s="14" t="s">
        <v>2233</v>
      </c>
      <c r="B701" s="14" t="s">
        <v>2055</v>
      </c>
      <c r="C701" s="14" t="s">
        <v>2234</v>
      </c>
      <c r="D701" s="14" t="s">
        <v>2057</v>
      </c>
      <c r="E701" s="14" t="s">
        <v>2235</v>
      </c>
    </row>
    <row r="702" spans="1:5">
      <c r="A702" s="14" t="s">
        <v>2236</v>
      </c>
      <c r="B702" s="14" t="s">
        <v>2055</v>
      </c>
      <c r="C702" s="14" t="s">
        <v>2237</v>
      </c>
      <c r="D702" s="14" t="s">
        <v>2057</v>
      </c>
      <c r="E702" s="14" t="s">
        <v>2238</v>
      </c>
    </row>
    <row r="703" spans="1:5">
      <c r="A703" s="14" t="s">
        <v>2239</v>
      </c>
      <c r="B703" s="14" t="s">
        <v>2055</v>
      </c>
      <c r="C703" s="14" t="s">
        <v>2240</v>
      </c>
      <c r="D703" s="14" t="s">
        <v>2057</v>
      </c>
      <c r="E703" s="14" t="s">
        <v>2241</v>
      </c>
    </row>
    <row r="704" spans="1:5">
      <c r="A704" s="11" t="s">
        <v>2242</v>
      </c>
      <c r="B704" s="11" t="s">
        <v>2243</v>
      </c>
      <c r="C704" s="12"/>
      <c r="D704" s="13" t="s">
        <v>2244</v>
      </c>
      <c r="E704" s="12"/>
    </row>
    <row r="705" spans="1:5">
      <c r="A705" s="14" t="s">
        <v>2245</v>
      </c>
      <c r="B705" s="14" t="s">
        <v>2246</v>
      </c>
      <c r="C705" s="14" t="s">
        <v>2247</v>
      </c>
      <c r="D705" s="14" t="s">
        <v>2248</v>
      </c>
      <c r="E705" s="14" t="s">
        <v>2249</v>
      </c>
    </row>
    <row r="706" spans="1:5">
      <c r="A706" s="14" t="s">
        <v>2250</v>
      </c>
      <c r="B706" s="14" t="s">
        <v>2246</v>
      </c>
      <c r="C706" s="14" t="s">
        <v>2251</v>
      </c>
      <c r="D706" s="14" t="s">
        <v>2248</v>
      </c>
      <c r="E706" s="14" t="s">
        <v>2252</v>
      </c>
    </row>
    <row r="707" spans="1:5">
      <c r="A707" s="14" t="s">
        <v>2253</v>
      </c>
      <c r="B707" s="14" t="s">
        <v>2246</v>
      </c>
      <c r="C707" s="14" t="s">
        <v>2254</v>
      </c>
      <c r="D707" s="14" t="s">
        <v>2248</v>
      </c>
      <c r="E707" s="14" t="s">
        <v>2255</v>
      </c>
    </row>
    <row r="708" spans="1:5">
      <c r="A708" s="14" t="s">
        <v>2256</v>
      </c>
      <c r="B708" s="14" t="s">
        <v>2246</v>
      </c>
      <c r="C708" s="14" t="s">
        <v>2257</v>
      </c>
      <c r="D708" s="14" t="s">
        <v>2248</v>
      </c>
      <c r="E708" s="14" t="s">
        <v>2258</v>
      </c>
    </row>
    <row r="709" spans="1:5">
      <c r="A709" s="14" t="s">
        <v>2259</v>
      </c>
      <c r="B709" s="14" t="s">
        <v>2246</v>
      </c>
      <c r="C709" s="14" t="s">
        <v>2260</v>
      </c>
      <c r="D709" s="14" t="s">
        <v>2248</v>
      </c>
      <c r="E709" s="14" t="s">
        <v>2261</v>
      </c>
    </row>
    <row r="710" spans="1:5">
      <c r="A710" s="14" t="s">
        <v>2262</v>
      </c>
      <c r="B710" s="14" t="s">
        <v>2246</v>
      </c>
      <c r="C710" s="14" t="s">
        <v>2263</v>
      </c>
      <c r="D710" s="14" t="s">
        <v>2248</v>
      </c>
      <c r="E710" s="14" t="s">
        <v>2264</v>
      </c>
    </row>
    <row r="711" spans="1:5">
      <c r="A711" s="14" t="s">
        <v>2265</v>
      </c>
      <c r="B711" s="14" t="s">
        <v>2246</v>
      </c>
      <c r="C711" s="14" t="s">
        <v>2266</v>
      </c>
      <c r="D711" s="14" t="s">
        <v>2248</v>
      </c>
      <c r="E711" s="14" t="s">
        <v>2267</v>
      </c>
    </row>
    <row r="712" spans="1:5">
      <c r="A712" s="14" t="s">
        <v>2268</v>
      </c>
      <c r="B712" s="14" t="s">
        <v>2246</v>
      </c>
      <c r="C712" s="14" t="s">
        <v>2269</v>
      </c>
      <c r="D712" s="14" t="s">
        <v>2248</v>
      </c>
      <c r="E712" s="14" t="s">
        <v>2270</v>
      </c>
    </row>
    <row r="713" spans="1:5">
      <c r="A713" s="14" t="s">
        <v>2271</v>
      </c>
      <c r="B713" s="14" t="s">
        <v>2246</v>
      </c>
      <c r="C713" s="14" t="s">
        <v>2272</v>
      </c>
      <c r="D713" s="14" t="s">
        <v>2248</v>
      </c>
      <c r="E713" s="14" t="s">
        <v>2273</v>
      </c>
    </row>
    <row r="714" spans="1:5">
      <c r="A714" s="14" t="s">
        <v>2274</v>
      </c>
      <c r="B714" s="14" t="s">
        <v>2246</v>
      </c>
      <c r="C714" s="14" t="s">
        <v>2275</v>
      </c>
      <c r="D714" s="14" t="s">
        <v>2248</v>
      </c>
      <c r="E714" s="14" t="s">
        <v>2276</v>
      </c>
    </row>
    <row r="715" spans="1:5">
      <c r="A715" s="14" t="s">
        <v>2277</v>
      </c>
      <c r="B715" s="14" t="s">
        <v>2246</v>
      </c>
      <c r="C715" s="14" t="s">
        <v>2278</v>
      </c>
      <c r="D715" s="14" t="s">
        <v>2248</v>
      </c>
      <c r="E715" s="14" t="s">
        <v>2279</v>
      </c>
    </row>
    <row r="716" spans="1:5">
      <c r="A716" s="14" t="s">
        <v>2280</v>
      </c>
      <c r="B716" s="14" t="s">
        <v>2246</v>
      </c>
      <c r="C716" s="14" t="s">
        <v>2281</v>
      </c>
      <c r="D716" s="14" t="s">
        <v>2248</v>
      </c>
      <c r="E716" s="14" t="s">
        <v>2282</v>
      </c>
    </row>
    <row r="717" spans="1:5">
      <c r="A717" s="14" t="s">
        <v>2283</v>
      </c>
      <c r="B717" s="14" t="s">
        <v>2246</v>
      </c>
      <c r="C717" s="14" t="s">
        <v>2284</v>
      </c>
      <c r="D717" s="14" t="s">
        <v>2248</v>
      </c>
      <c r="E717" s="14" t="s">
        <v>2285</v>
      </c>
    </row>
    <row r="718" spans="1:5">
      <c r="A718" s="14" t="s">
        <v>2286</v>
      </c>
      <c r="B718" s="14" t="s">
        <v>2246</v>
      </c>
      <c r="C718" s="14" t="s">
        <v>2287</v>
      </c>
      <c r="D718" s="14" t="s">
        <v>2248</v>
      </c>
      <c r="E718" s="14" t="s">
        <v>2288</v>
      </c>
    </row>
    <row r="719" spans="1:5">
      <c r="A719" s="14" t="s">
        <v>2289</v>
      </c>
      <c r="B719" s="14" t="s">
        <v>2246</v>
      </c>
      <c r="C719" s="14" t="s">
        <v>2290</v>
      </c>
      <c r="D719" s="14" t="s">
        <v>2248</v>
      </c>
      <c r="E719" s="14" t="s">
        <v>2291</v>
      </c>
    </row>
    <row r="720" spans="1:5">
      <c r="A720" s="14" t="s">
        <v>2292</v>
      </c>
      <c r="B720" s="14" t="s">
        <v>2246</v>
      </c>
      <c r="C720" s="14" t="s">
        <v>2293</v>
      </c>
      <c r="D720" s="14" t="s">
        <v>2248</v>
      </c>
      <c r="E720" s="14" t="s">
        <v>2294</v>
      </c>
    </row>
    <row r="721" spans="1:5">
      <c r="A721" s="14" t="s">
        <v>2295</v>
      </c>
      <c r="B721" s="14" t="s">
        <v>2246</v>
      </c>
      <c r="C721" s="14" t="s">
        <v>2296</v>
      </c>
      <c r="D721" s="14" t="s">
        <v>2248</v>
      </c>
      <c r="E721" s="14" t="s">
        <v>2297</v>
      </c>
    </row>
    <row r="722" spans="1:5">
      <c r="A722" s="14" t="s">
        <v>2298</v>
      </c>
      <c r="B722" s="14" t="s">
        <v>2246</v>
      </c>
      <c r="C722" s="14" t="s">
        <v>2299</v>
      </c>
      <c r="D722" s="14" t="s">
        <v>2248</v>
      </c>
      <c r="E722" s="14" t="s">
        <v>2300</v>
      </c>
    </row>
    <row r="723" spans="1:5">
      <c r="A723" s="14" t="s">
        <v>2301</v>
      </c>
      <c r="B723" s="14" t="s">
        <v>2246</v>
      </c>
      <c r="C723" s="14" t="s">
        <v>2302</v>
      </c>
      <c r="D723" s="14" t="s">
        <v>2248</v>
      </c>
      <c r="E723" s="14" t="s">
        <v>2303</v>
      </c>
    </row>
    <row r="724" spans="1:5">
      <c r="A724" s="14" t="s">
        <v>2304</v>
      </c>
      <c r="B724" s="14" t="s">
        <v>2246</v>
      </c>
      <c r="C724" s="14" t="s">
        <v>2305</v>
      </c>
      <c r="D724" s="14" t="s">
        <v>2248</v>
      </c>
      <c r="E724" s="14" t="s">
        <v>2306</v>
      </c>
    </row>
    <row r="725" spans="1:5">
      <c r="A725" s="14" t="s">
        <v>2307</v>
      </c>
      <c r="B725" s="14" t="s">
        <v>2246</v>
      </c>
      <c r="C725" s="14" t="s">
        <v>2308</v>
      </c>
      <c r="D725" s="14" t="s">
        <v>2248</v>
      </c>
      <c r="E725" s="14" t="s">
        <v>2309</v>
      </c>
    </row>
    <row r="726" spans="1:5">
      <c r="A726" s="14" t="s">
        <v>2310</v>
      </c>
      <c r="B726" s="14" t="s">
        <v>2246</v>
      </c>
      <c r="C726" s="14" t="s">
        <v>2311</v>
      </c>
      <c r="D726" s="14" t="s">
        <v>2248</v>
      </c>
      <c r="E726" s="14" t="s">
        <v>2312</v>
      </c>
    </row>
    <row r="727" spans="1:5">
      <c r="A727" s="14" t="s">
        <v>2313</v>
      </c>
      <c r="B727" s="14" t="s">
        <v>2246</v>
      </c>
      <c r="C727" s="14" t="s">
        <v>2314</v>
      </c>
      <c r="D727" s="14" t="s">
        <v>2248</v>
      </c>
      <c r="E727" s="14" t="s">
        <v>2315</v>
      </c>
    </row>
    <row r="728" spans="1:5">
      <c r="A728" s="14" t="s">
        <v>2316</v>
      </c>
      <c r="B728" s="14" t="s">
        <v>2246</v>
      </c>
      <c r="C728" s="14" t="s">
        <v>2317</v>
      </c>
      <c r="D728" s="14" t="s">
        <v>2248</v>
      </c>
      <c r="E728" s="14" t="s">
        <v>2318</v>
      </c>
    </row>
    <row r="729" spans="1:5">
      <c r="A729" s="14" t="s">
        <v>2319</v>
      </c>
      <c r="B729" s="14" t="s">
        <v>2246</v>
      </c>
      <c r="C729" s="14" t="s">
        <v>2320</v>
      </c>
      <c r="D729" s="14" t="s">
        <v>2248</v>
      </c>
      <c r="E729" s="14" t="s">
        <v>2321</v>
      </c>
    </row>
    <row r="730" spans="1:5">
      <c r="A730" s="14" t="s">
        <v>2322</v>
      </c>
      <c r="B730" s="14" t="s">
        <v>2246</v>
      </c>
      <c r="C730" s="14" t="s">
        <v>2323</v>
      </c>
      <c r="D730" s="14" t="s">
        <v>2248</v>
      </c>
      <c r="E730" s="14" t="s">
        <v>2324</v>
      </c>
    </row>
    <row r="731" spans="1:5">
      <c r="A731" s="14" t="s">
        <v>2325</v>
      </c>
      <c r="B731" s="14" t="s">
        <v>2246</v>
      </c>
      <c r="C731" s="14" t="s">
        <v>2326</v>
      </c>
      <c r="D731" s="14" t="s">
        <v>2248</v>
      </c>
      <c r="E731" s="14" t="s">
        <v>2327</v>
      </c>
    </row>
    <row r="732" spans="1:5">
      <c r="A732" s="14" t="s">
        <v>2328</v>
      </c>
      <c r="B732" s="14" t="s">
        <v>2246</v>
      </c>
      <c r="C732" s="14" t="s">
        <v>2329</v>
      </c>
      <c r="D732" s="14" t="s">
        <v>2248</v>
      </c>
      <c r="E732" s="14" t="s">
        <v>2330</v>
      </c>
    </row>
    <row r="733" spans="1:5">
      <c r="A733" s="14" t="s">
        <v>2331</v>
      </c>
      <c r="B733" s="14" t="s">
        <v>2246</v>
      </c>
      <c r="C733" s="14" t="s">
        <v>2332</v>
      </c>
      <c r="D733" s="14" t="s">
        <v>2248</v>
      </c>
      <c r="E733" s="14" t="s">
        <v>2333</v>
      </c>
    </row>
    <row r="734" spans="1:5">
      <c r="A734" s="14" t="s">
        <v>2334</v>
      </c>
      <c r="B734" s="14" t="s">
        <v>2246</v>
      </c>
      <c r="C734" s="14" t="s">
        <v>2335</v>
      </c>
      <c r="D734" s="14" t="s">
        <v>2248</v>
      </c>
      <c r="E734" s="14" t="s">
        <v>2336</v>
      </c>
    </row>
    <row r="735" spans="1:5">
      <c r="A735" s="14" t="s">
        <v>2337</v>
      </c>
      <c r="B735" s="14" t="s">
        <v>2246</v>
      </c>
      <c r="C735" s="14" t="s">
        <v>2338</v>
      </c>
      <c r="D735" s="14" t="s">
        <v>2248</v>
      </c>
      <c r="E735" s="14" t="s">
        <v>2339</v>
      </c>
    </row>
    <row r="736" spans="1:5">
      <c r="A736" s="14" t="s">
        <v>2340</v>
      </c>
      <c r="B736" s="14" t="s">
        <v>2246</v>
      </c>
      <c r="C736" s="14" t="s">
        <v>2341</v>
      </c>
      <c r="D736" s="14" t="s">
        <v>2248</v>
      </c>
      <c r="E736" s="14" t="s">
        <v>2342</v>
      </c>
    </row>
    <row r="737" spans="1:5">
      <c r="A737" s="14" t="s">
        <v>2343</v>
      </c>
      <c r="B737" s="14" t="s">
        <v>2246</v>
      </c>
      <c r="C737" s="14" t="s">
        <v>2344</v>
      </c>
      <c r="D737" s="14" t="s">
        <v>2248</v>
      </c>
      <c r="E737" s="14" t="s">
        <v>2345</v>
      </c>
    </row>
    <row r="738" spans="1:5">
      <c r="A738" s="11" t="s">
        <v>2346</v>
      </c>
      <c r="B738" s="11" t="s">
        <v>2347</v>
      </c>
      <c r="C738" s="12"/>
      <c r="D738" s="13" t="s">
        <v>2348</v>
      </c>
      <c r="E738" s="12"/>
    </row>
    <row r="739" spans="1:5">
      <c r="A739" s="14" t="s">
        <v>2349</v>
      </c>
      <c r="B739" s="14" t="s">
        <v>2350</v>
      </c>
      <c r="C739" s="14" t="s">
        <v>2351</v>
      </c>
      <c r="D739" s="14" t="s">
        <v>2352</v>
      </c>
      <c r="E739" s="14" t="s">
        <v>2353</v>
      </c>
    </row>
    <row r="740" spans="1:5">
      <c r="A740" s="14" t="s">
        <v>2354</v>
      </c>
      <c r="B740" s="14" t="s">
        <v>2350</v>
      </c>
      <c r="C740" s="14" t="s">
        <v>2355</v>
      </c>
      <c r="D740" s="14" t="s">
        <v>2352</v>
      </c>
      <c r="E740" s="14" t="s">
        <v>2356</v>
      </c>
    </row>
    <row r="741" spans="1:5">
      <c r="A741" s="14" t="s">
        <v>2357</v>
      </c>
      <c r="B741" s="14" t="s">
        <v>2350</v>
      </c>
      <c r="C741" s="14" t="s">
        <v>2358</v>
      </c>
      <c r="D741" s="14" t="s">
        <v>2352</v>
      </c>
      <c r="E741" s="14" t="s">
        <v>2359</v>
      </c>
    </row>
    <row r="742" spans="1:5">
      <c r="A742" s="14" t="s">
        <v>2360</v>
      </c>
      <c r="B742" s="14" t="s">
        <v>2350</v>
      </c>
      <c r="C742" s="14" t="s">
        <v>2361</v>
      </c>
      <c r="D742" s="14" t="s">
        <v>2352</v>
      </c>
      <c r="E742" s="14" t="s">
        <v>2362</v>
      </c>
    </row>
    <row r="743" spans="1:5">
      <c r="A743" s="14" t="s">
        <v>2363</v>
      </c>
      <c r="B743" s="14" t="s">
        <v>2350</v>
      </c>
      <c r="C743" s="14" t="s">
        <v>2364</v>
      </c>
      <c r="D743" s="14" t="s">
        <v>2352</v>
      </c>
      <c r="E743" s="14" t="s">
        <v>2365</v>
      </c>
    </row>
    <row r="744" spans="1:5">
      <c r="A744" s="14" t="s">
        <v>2366</v>
      </c>
      <c r="B744" s="14" t="s">
        <v>2350</v>
      </c>
      <c r="C744" s="14" t="s">
        <v>2367</v>
      </c>
      <c r="D744" s="14" t="s">
        <v>2352</v>
      </c>
      <c r="E744" s="14" t="s">
        <v>2368</v>
      </c>
    </row>
    <row r="745" spans="1:5">
      <c r="A745" s="14" t="s">
        <v>2369</v>
      </c>
      <c r="B745" s="14" t="s">
        <v>2350</v>
      </c>
      <c r="C745" s="14" t="s">
        <v>2370</v>
      </c>
      <c r="D745" s="14" t="s">
        <v>2352</v>
      </c>
      <c r="E745" s="14" t="s">
        <v>2371</v>
      </c>
    </row>
    <row r="746" spans="1:5">
      <c r="A746" s="14" t="s">
        <v>2372</v>
      </c>
      <c r="B746" s="14" t="s">
        <v>2350</v>
      </c>
      <c r="C746" s="14" t="s">
        <v>2373</v>
      </c>
      <c r="D746" s="14" t="s">
        <v>2352</v>
      </c>
      <c r="E746" s="14" t="s">
        <v>2374</v>
      </c>
    </row>
    <row r="747" spans="1:5">
      <c r="A747" s="14" t="s">
        <v>2375</v>
      </c>
      <c r="B747" s="14" t="s">
        <v>2350</v>
      </c>
      <c r="C747" s="14" t="s">
        <v>2376</v>
      </c>
      <c r="D747" s="14" t="s">
        <v>2352</v>
      </c>
      <c r="E747" s="14" t="s">
        <v>2377</v>
      </c>
    </row>
    <row r="748" spans="1:5">
      <c r="A748" s="14" t="s">
        <v>2378</v>
      </c>
      <c r="B748" s="14" t="s">
        <v>2350</v>
      </c>
      <c r="C748" s="14" t="s">
        <v>2379</v>
      </c>
      <c r="D748" s="14" t="s">
        <v>2352</v>
      </c>
      <c r="E748" s="14" t="s">
        <v>2380</v>
      </c>
    </row>
    <row r="749" spans="1:5">
      <c r="A749" s="14" t="s">
        <v>2381</v>
      </c>
      <c r="B749" s="14" t="s">
        <v>2350</v>
      </c>
      <c r="C749" s="14" t="s">
        <v>2382</v>
      </c>
      <c r="D749" s="14" t="s">
        <v>2352</v>
      </c>
      <c r="E749" s="14" t="s">
        <v>2383</v>
      </c>
    </row>
    <row r="750" spans="1:5">
      <c r="A750" s="14" t="s">
        <v>2384</v>
      </c>
      <c r="B750" s="14" t="s">
        <v>2350</v>
      </c>
      <c r="C750" s="14" t="s">
        <v>2385</v>
      </c>
      <c r="D750" s="14" t="s">
        <v>2352</v>
      </c>
      <c r="E750" s="14" t="s">
        <v>2386</v>
      </c>
    </row>
    <row r="751" spans="1:5">
      <c r="A751" s="14" t="s">
        <v>2387</v>
      </c>
      <c r="B751" s="14" t="s">
        <v>2350</v>
      </c>
      <c r="C751" s="14" t="s">
        <v>2388</v>
      </c>
      <c r="D751" s="14" t="s">
        <v>2352</v>
      </c>
      <c r="E751" s="14" t="s">
        <v>2389</v>
      </c>
    </row>
    <row r="752" spans="1:5">
      <c r="A752" s="14" t="s">
        <v>2390</v>
      </c>
      <c r="B752" s="14" t="s">
        <v>2350</v>
      </c>
      <c r="C752" s="14" t="s">
        <v>2391</v>
      </c>
      <c r="D752" s="14" t="s">
        <v>2352</v>
      </c>
      <c r="E752" s="14" t="s">
        <v>2392</v>
      </c>
    </row>
    <row r="753" spans="1:5">
      <c r="A753" s="14" t="s">
        <v>2393</v>
      </c>
      <c r="B753" s="14" t="s">
        <v>2350</v>
      </c>
      <c r="C753" s="14" t="s">
        <v>2394</v>
      </c>
      <c r="D753" s="14" t="s">
        <v>2352</v>
      </c>
      <c r="E753" s="14" t="s">
        <v>2395</v>
      </c>
    </row>
    <row r="754" spans="1:5">
      <c r="A754" s="14" t="s">
        <v>2396</v>
      </c>
      <c r="B754" s="14" t="s">
        <v>2350</v>
      </c>
      <c r="C754" s="14" t="s">
        <v>2397</v>
      </c>
      <c r="D754" s="14" t="s">
        <v>2352</v>
      </c>
      <c r="E754" s="14" t="s">
        <v>2398</v>
      </c>
    </row>
    <row r="755" spans="1:5">
      <c r="A755" s="14" t="s">
        <v>2399</v>
      </c>
      <c r="B755" s="14" t="s">
        <v>2350</v>
      </c>
      <c r="C755" s="14" t="s">
        <v>2400</v>
      </c>
      <c r="D755" s="14" t="s">
        <v>2352</v>
      </c>
      <c r="E755" s="14" t="s">
        <v>2401</v>
      </c>
    </row>
    <row r="756" spans="1:5">
      <c r="A756" s="14" t="s">
        <v>2402</v>
      </c>
      <c r="B756" s="14" t="s">
        <v>2350</v>
      </c>
      <c r="C756" s="14" t="s">
        <v>2403</v>
      </c>
      <c r="D756" s="14" t="s">
        <v>2352</v>
      </c>
      <c r="E756" s="14" t="s">
        <v>2404</v>
      </c>
    </row>
    <row r="757" spans="1:5">
      <c r="A757" s="14" t="s">
        <v>2405</v>
      </c>
      <c r="B757" s="14" t="s">
        <v>2350</v>
      </c>
      <c r="C757" s="14" t="s">
        <v>2406</v>
      </c>
      <c r="D757" s="14" t="s">
        <v>2352</v>
      </c>
      <c r="E757" s="14" t="s">
        <v>2407</v>
      </c>
    </row>
    <row r="758" spans="1:5">
      <c r="A758" s="14" t="s">
        <v>2408</v>
      </c>
      <c r="B758" s="14" t="s">
        <v>2350</v>
      </c>
      <c r="C758" s="14" t="s">
        <v>2409</v>
      </c>
      <c r="D758" s="14" t="s">
        <v>2352</v>
      </c>
      <c r="E758" s="14" t="s">
        <v>2410</v>
      </c>
    </row>
    <row r="759" spans="1:5">
      <c r="A759" s="14" t="s">
        <v>2411</v>
      </c>
      <c r="B759" s="14" t="s">
        <v>2350</v>
      </c>
      <c r="C759" s="14" t="s">
        <v>2412</v>
      </c>
      <c r="D759" s="14" t="s">
        <v>2352</v>
      </c>
      <c r="E759" s="14" t="s">
        <v>2413</v>
      </c>
    </row>
    <row r="760" spans="1:5">
      <c r="A760" s="14" t="s">
        <v>2414</v>
      </c>
      <c r="B760" s="14" t="s">
        <v>2350</v>
      </c>
      <c r="C760" s="14" t="s">
        <v>2415</v>
      </c>
      <c r="D760" s="14" t="s">
        <v>2352</v>
      </c>
      <c r="E760" s="14" t="s">
        <v>2416</v>
      </c>
    </row>
    <row r="761" spans="1:5">
      <c r="A761" s="14" t="s">
        <v>2417</v>
      </c>
      <c r="B761" s="14" t="s">
        <v>2350</v>
      </c>
      <c r="C761" s="14" t="s">
        <v>2418</v>
      </c>
      <c r="D761" s="14" t="s">
        <v>2352</v>
      </c>
      <c r="E761" s="14" t="s">
        <v>2419</v>
      </c>
    </row>
    <row r="762" spans="1:5">
      <c r="A762" s="14" t="s">
        <v>2420</v>
      </c>
      <c r="B762" s="14" t="s">
        <v>2350</v>
      </c>
      <c r="C762" s="14" t="s">
        <v>2421</v>
      </c>
      <c r="D762" s="14" t="s">
        <v>2352</v>
      </c>
      <c r="E762" s="14" t="s">
        <v>2422</v>
      </c>
    </row>
    <row r="763" spans="1:5">
      <c r="A763" s="14" t="s">
        <v>2423</v>
      </c>
      <c r="B763" s="14" t="s">
        <v>2350</v>
      </c>
      <c r="C763" s="14" t="s">
        <v>2424</v>
      </c>
      <c r="D763" s="14" t="s">
        <v>2352</v>
      </c>
      <c r="E763" s="14" t="s">
        <v>2425</v>
      </c>
    </row>
    <row r="764" spans="1:5">
      <c r="A764" s="14" t="s">
        <v>2426</v>
      </c>
      <c r="B764" s="14" t="s">
        <v>2350</v>
      </c>
      <c r="C764" s="14" t="s">
        <v>2427</v>
      </c>
      <c r="D764" s="14" t="s">
        <v>2352</v>
      </c>
      <c r="E764" s="14" t="s">
        <v>2428</v>
      </c>
    </row>
    <row r="765" spans="1:5">
      <c r="A765" s="14" t="s">
        <v>2429</v>
      </c>
      <c r="B765" s="14" t="s">
        <v>2350</v>
      </c>
      <c r="C765" s="14" t="s">
        <v>2430</v>
      </c>
      <c r="D765" s="14" t="s">
        <v>2352</v>
      </c>
      <c r="E765" s="14" t="s">
        <v>2431</v>
      </c>
    </row>
    <row r="766" spans="1:5">
      <c r="A766" s="14" t="s">
        <v>2432</v>
      </c>
      <c r="B766" s="14" t="s">
        <v>2350</v>
      </c>
      <c r="C766" s="14" t="s">
        <v>2433</v>
      </c>
      <c r="D766" s="14" t="s">
        <v>2352</v>
      </c>
      <c r="E766" s="14" t="s">
        <v>2434</v>
      </c>
    </row>
    <row r="767" spans="1:5">
      <c r="A767" s="14" t="s">
        <v>2435</v>
      </c>
      <c r="B767" s="14" t="s">
        <v>2350</v>
      </c>
      <c r="C767" s="14" t="s">
        <v>2436</v>
      </c>
      <c r="D767" s="14" t="s">
        <v>2352</v>
      </c>
      <c r="E767" s="14" t="s">
        <v>2437</v>
      </c>
    </row>
    <row r="768" spans="1:5">
      <c r="A768" s="14" t="s">
        <v>2438</v>
      </c>
      <c r="B768" s="14" t="s">
        <v>2350</v>
      </c>
      <c r="C768" s="14" t="s">
        <v>2439</v>
      </c>
      <c r="D768" s="14" t="s">
        <v>2352</v>
      </c>
      <c r="E768" s="14" t="s">
        <v>2440</v>
      </c>
    </row>
    <row r="769" spans="1:5">
      <c r="A769" s="11" t="s">
        <v>2441</v>
      </c>
      <c r="B769" s="11" t="s">
        <v>2442</v>
      </c>
      <c r="C769" s="12"/>
      <c r="D769" s="13" t="s">
        <v>2443</v>
      </c>
      <c r="E769" s="12"/>
    </row>
    <row r="770" spans="1:5">
      <c r="A770" s="14" t="s">
        <v>2444</v>
      </c>
      <c r="B770" s="14" t="s">
        <v>2445</v>
      </c>
      <c r="C770" s="14" t="s">
        <v>2446</v>
      </c>
      <c r="D770" s="14" t="s">
        <v>2447</v>
      </c>
      <c r="E770" s="14" t="s">
        <v>2448</v>
      </c>
    </row>
    <row r="771" spans="1:5">
      <c r="A771" s="14" t="s">
        <v>2449</v>
      </c>
      <c r="B771" s="14" t="s">
        <v>2445</v>
      </c>
      <c r="C771" s="14" t="s">
        <v>2450</v>
      </c>
      <c r="D771" s="14" t="s">
        <v>2447</v>
      </c>
      <c r="E771" s="14" t="s">
        <v>2451</v>
      </c>
    </row>
    <row r="772" spans="1:5">
      <c r="A772" s="14" t="s">
        <v>2452</v>
      </c>
      <c r="B772" s="14" t="s">
        <v>2445</v>
      </c>
      <c r="C772" s="14" t="s">
        <v>2453</v>
      </c>
      <c r="D772" s="14" t="s">
        <v>2447</v>
      </c>
      <c r="E772" s="14" t="s">
        <v>2454</v>
      </c>
    </row>
    <row r="773" spans="1:5">
      <c r="A773" s="14" t="s">
        <v>2455</v>
      </c>
      <c r="B773" s="14" t="s">
        <v>2445</v>
      </c>
      <c r="C773" s="14" t="s">
        <v>2456</v>
      </c>
      <c r="D773" s="14" t="s">
        <v>2447</v>
      </c>
      <c r="E773" s="14" t="s">
        <v>2457</v>
      </c>
    </row>
    <row r="774" spans="1:5">
      <c r="A774" s="14" t="s">
        <v>2458</v>
      </c>
      <c r="B774" s="14" t="s">
        <v>2445</v>
      </c>
      <c r="C774" s="14" t="s">
        <v>2459</v>
      </c>
      <c r="D774" s="14" t="s">
        <v>2447</v>
      </c>
      <c r="E774" s="14" t="s">
        <v>2460</v>
      </c>
    </row>
    <row r="775" spans="1:5">
      <c r="A775" s="14" t="s">
        <v>2461</v>
      </c>
      <c r="B775" s="14" t="s">
        <v>2445</v>
      </c>
      <c r="C775" s="14" t="s">
        <v>2462</v>
      </c>
      <c r="D775" s="14" t="s">
        <v>2447</v>
      </c>
      <c r="E775" s="14" t="s">
        <v>2463</v>
      </c>
    </row>
    <row r="776" spans="1:5">
      <c r="A776" s="14" t="s">
        <v>2464</v>
      </c>
      <c r="B776" s="14" t="s">
        <v>2445</v>
      </c>
      <c r="C776" s="14" t="s">
        <v>2465</v>
      </c>
      <c r="D776" s="14" t="s">
        <v>2447</v>
      </c>
      <c r="E776" s="14" t="s">
        <v>2466</v>
      </c>
    </row>
    <row r="777" spans="1:5">
      <c r="A777" s="14" t="s">
        <v>2467</v>
      </c>
      <c r="B777" s="14" t="s">
        <v>2445</v>
      </c>
      <c r="C777" s="14" t="s">
        <v>2468</v>
      </c>
      <c r="D777" s="14" t="s">
        <v>2447</v>
      </c>
      <c r="E777" s="14" t="s">
        <v>2469</v>
      </c>
    </row>
    <row r="778" spans="1:5">
      <c r="A778" s="14" t="s">
        <v>2470</v>
      </c>
      <c r="B778" s="14" t="s">
        <v>2445</v>
      </c>
      <c r="C778" s="14" t="s">
        <v>2471</v>
      </c>
      <c r="D778" s="14" t="s">
        <v>2447</v>
      </c>
      <c r="E778" s="14" t="s">
        <v>2472</v>
      </c>
    </row>
    <row r="779" spans="1:5">
      <c r="A779" s="14" t="s">
        <v>2473</v>
      </c>
      <c r="B779" s="14" t="s">
        <v>2445</v>
      </c>
      <c r="C779" s="14" t="s">
        <v>2474</v>
      </c>
      <c r="D779" s="14" t="s">
        <v>2447</v>
      </c>
      <c r="E779" s="14" t="s">
        <v>2475</v>
      </c>
    </row>
    <row r="780" spans="1:5">
      <c r="A780" s="14" t="s">
        <v>2476</v>
      </c>
      <c r="B780" s="14" t="s">
        <v>2445</v>
      </c>
      <c r="C780" s="14" t="s">
        <v>2477</v>
      </c>
      <c r="D780" s="14" t="s">
        <v>2447</v>
      </c>
      <c r="E780" s="14" t="s">
        <v>2478</v>
      </c>
    </row>
    <row r="781" spans="1:5">
      <c r="A781" s="14" t="s">
        <v>2479</v>
      </c>
      <c r="B781" s="14" t="s">
        <v>2445</v>
      </c>
      <c r="C781" s="14" t="s">
        <v>2480</v>
      </c>
      <c r="D781" s="14" t="s">
        <v>2447</v>
      </c>
      <c r="E781" s="14" t="s">
        <v>2481</v>
      </c>
    </row>
    <row r="782" spans="1:5">
      <c r="A782" s="14" t="s">
        <v>2482</v>
      </c>
      <c r="B782" s="14" t="s">
        <v>2445</v>
      </c>
      <c r="C782" s="14" t="s">
        <v>2483</v>
      </c>
      <c r="D782" s="14" t="s">
        <v>2447</v>
      </c>
      <c r="E782" s="14" t="s">
        <v>2484</v>
      </c>
    </row>
    <row r="783" spans="1:5">
      <c r="A783" s="14" t="s">
        <v>2485</v>
      </c>
      <c r="B783" s="14" t="s">
        <v>2445</v>
      </c>
      <c r="C783" s="14" t="s">
        <v>2486</v>
      </c>
      <c r="D783" s="14" t="s">
        <v>2447</v>
      </c>
      <c r="E783" s="14" t="s">
        <v>2487</v>
      </c>
    </row>
    <row r="784" spans="1:5">
      <c r="A784" s="14" t="s">
        <v>2488</v>
      </c>
      <c r="B784" s="14" t="s">
        <v>2445</v>
      </c>
      <c r="C784" s="14" t="s">
        <v>1137</v>
      </c>
      <c r="D784" s="14" t="s">
        <v>2447</v>
      </c>
      <c r="E784" s="14" t="s">
        <v>1138</v>
      </c>
    </row>
    <row r="785" spans="1:5">
      <c r="A785" s="11" t="s">
        <v>2489</v>
      </c>
      <c r="B785" s="11" t="s">
        <v>2490</v>
      </c>
      <c r="C785" s="12"/>
      <c r="D785" s="13" t="s">
        <v>2491</v>
      </c>
      <c r="E785" s="12"/>
    </row>
    <row r="786" spans="1:5">
      <c r="A786" s="14" t="s">
        <v>2492</v>
      </c>
      <c r="B786" s="14" t="s">
        <v>2493</v>
      </c>
      <c r="C786" s="14" t="s">
        <v>2494</v>
      </c>
      <c r="D786" s="14" t="s">
        <v>2495</v>
      </c>
      <c r="E786" s="14" t="s">
        <v>2496</v>
      </c>
    </row>
    <row r="787" spans="1:5">
      <c r="A787" s="14" t="s">
        <v>2497</v>
      </c>
      <c r="B787" s="14" t="s">
        <v>2493</v>
      </c>
      <c r="C787" s="14" t="s">
        <v>2498</v>
      </c>
      <c r="D787" s="14" t="s">
        <v>2495</v>
      </c>
      <c r="E787" s="14" t="s">
        <v>2499</v>
      </c>
    </row>
    <row r="788" spans="1:5">
      <c r="A788" s="14" t="s">
        <v>2500</v>
      </c>
      <c r="B788" s="14" t="s">
        <v>2493</v>
      </c>
      <c r="C788" s="14" t="s">
        <v>2501</v>
      </c>
      <c r="D788" s="14" t="s">
        <v>2495</v>
      </c>
      <c r="E788" s="14" t="s">
        <v>2502</v>
      </c>
    </row>
    <row r="789" spans="1:5">
      <c r="A789" s="14" t="s">
        <v>2503</v>
      </c>
      <c r="B789" s="14" t="s">
        <v>2493</v>
      </c>
      <c r="C789" s="14" t="s">
        <v>2504</v>
      </c>
      <c r="D789" s="14" t="s">
        <v>2495</v>
      </c>
      <c r="E789" s="14" t="s">
        <v>2505</v>
      </c>
    </row>
    <row r="790" spans="1:5">
      <c r="A790" s="14" t="s">
        <v>2506</v>
      </c>
      <c r="B790" s="14" t="s">
        <v>2493</v>
      </c>
      <c r="C790" s="14" t="s">
        <v>2507</v>
      </c>
      <c r="D790" s="14" t="s">
        <v>2495</v>
      </c>
      <c r="E790" s="14" t="s">
        <v>2508</v>
      </c>
    </row>
    <row r="791" spans="1:5">
      <c r="A791" s="14" t="s">
        <v>2509</v>
      </c>
      <c r="B791" s="14" t="s">
        <v>2493</v>
      </c>
      <c r="C791" s="14" t="s">
        <v>2510</v>
      </c>
      <c r="D791" s="14" t="s">
        <v>2495</v>
      </c>
      <c r="E791" s="14" t="s">
        <v>2511</v>
      </c>
    </row>
    <row r="792" spans="1:5">
      <c r="A792" s="14" t="s">
        <v>2512</v>
      </c>
      <c r="B792" s="14" t="s">
        <v>2493</v>
      </c>
      <c r="C792" s="14" t="s">
        <v>2513</v>
      </c>
      <c r="D792" s="14" t="s">
        <v>2495</v>
      </c>
      <c r="E792" s="14" t="s">
        <v>2514</v>
      </c>
    </row>
    <row r="793" spans="1:5">
      <c r="A793" s="14" t="s">
        <v>2515</v>
      </c>
      <c r="B793" s="14" t="s">
        <v>2493</v>
      </c>
      <c r="C793" s="14" t="s">
        <v>2516</v>
      </c>
      <c r="D793" s="14" t="s">
        <v>2495</v>
      </c>
      <c r="E793" s="14" t="s">
        <v>2517</v>
      </c>
    </row>
    <row r="794" spans="1:5">
      <c r="A794" s="14" t="s">
        <v>2518</v>
      </c>
      <c r="B794" s="14" t="s">
        <v>2493</v>
      </c>
      <c r="C794" s="14" t="s">
        <v>2519</v>
      </c>
      <c r="D794" s="14" t="s">
        <v>2495</v>
      </c>
      <c r="E794" s="14" t="s">
        <v>2520</v>
      </c>
    </row>
    <row r="795" spans="1:5">
      <c r="A795" s="14" t="s">
        <v>2521</v>
      </c>
      <c r="B795" s="14" t="s">
        <v>2493</v>
      </c>
      <c r="C795" s="14" t="s">
        <v>2522</v>
      </c>
      <c r="D795" s="14" t="s">
        <v>2495</v>
      </c>
      <c r="E795" s="14" t="s">
        <v>2523</v>
      </c>
    </row>
    <row r="796" spans="1:5">
      <c r="A796" s="14" t="s">
        <v>2524</v>
      </c>
      <c r="B796" s="14" t="s">
        <v>2493</v>
      </c>
      <c r="C796" s="14" t="s">
        <v>2525</v>
      </c>
      <c r="D796" s="14" t="s">
        <v>2495</v>
      </c>
      <c r="E796" s="14" t="s">
        <v>2526</v>
      </c>
    </row>
    <row r="797" spans="1:5">
      <c r="A797" s="14" t="s">
        <v>2527</v>
      </c>
      <c r="B797" s="14" t="s">
        <v>2493</v>
      </c>
      <c r="C797" s="14" t="s">
        <v>2528</v>
      </c>
      <c r="D797" s="14" t="s">
        <v>2495</v>
      </c>
      <c r="E797" s="14" t="s">
        <v>2529</v>
      </c>
    </row>
    <row r="798" spans="1:5">
      <c r="A798" s="14" t="s">
        <v>2530</v>
      </c>
      <c r="B798" s="14" t="s">
        <v>2493</v>
      </c>
      <c r="C798" s="14" t="s">
        <v>2531</v>
      </c>
      <c r="D798" s="14" t="s">
        <v>2495</v>
      </c>
      <c r="E798" s="14" t="s">
        <v>2532</v>
      </c>
    </row>
    <row r="799" spans="1:5">
      <c r="A799" s="14" t="s">
        <v>2533</v>
      </c>
      <c r="B799" s="14" t="s">
        <v>2493</v>
      </c>
      <c r="C799" s="14" t="s">
        <v>2534</v>
      </c>
      <c r="D799" s="14" t="s">
        <v>2495</v>
      </c>
      <c r="E799" s="14" t="s">
        <v>2535</v>
      </c>
    </row>
    <row r="800" spans="1:5">
      <c r="A800" s="14" t="s">
        <v>2536</v>
      </c>
      <c r="B800" s="14" t="s">
        <v>2493</v>
      </c>
      <c r="C800" s="14" t="s">
        <v>2537</v>
      </c>
      <c r="D800" s="14" t="s">
        <v>2495</v>
      </c>
      <c r="E800" s="14" t="s">
        <v>2538</v>
      </c>
    </row>
    <row r="801" spans="1:5">
      <c r="A801" s="14" t="s">
        <v>2539</v>
      </c>
      <c r="B801" s="14" t="s">
        <v>2493</v>
      </c>
      <c r="C801" s="14" t="s">
        <v>2540</v>
      </c>
      <c r="D801" s="14" t="s">
        <v>2495</v>
      </c>
      <c r="E801" s="14" t="s">
        <v>2541</v>
      </c>
    </row>
    <row r="802" spans="1:5">
      <c r="A802" s="14" t="s">
        <v>2542</v>
      </c>
      <c r="B802" s="14" t="s">
        <v>2493</v>
      </c>
      <c r="C802" s="14" t="s">
        <v>2543</v>
      </c>
      <c r="D802" s="14" t="s">
        <v>2495</v>
      </c>
      <c r="E802" s="14" t="s">
        <v>2544</v>
      </c>
    </row>
    <row r="803" spans="1:5">
      <c r="A803" s="14" t="s">
        <v>2545</v>
      </c>
      <c r="B803" s="14" t="s">
        <v>2493</v>
      </c>
      <c r="C803" s="14" t="s">
        <v>2546</v>
      </c>
      <c r="D803" s="14" t="s">
        <v>2495</v>
      </c>
      <c r="E803" s="14" t="s">
        <v>2547</v>
      </c>
    </row>
    <row r="804" spans="1:5">
      <c r="A804" s="14" t="s">
        <v>2548</v>
      </c>
      <c r="B804" s="14" t="s">
        <v>2493</v>
      </c>
      <c r="C804" s="14" t="s">
        <v>2549</v>
      </c>
      <c r="D804" s="14" t="s">
        <v>2495</v>
      </c>
      <c r="E804" s="14" t="s">
        <v>2550</v>
      </c>
    </row>
    <row r="805" spans="1:5">
      <c r="A805" s="11" t="s">
        <v>2551</v>
      </c>
      <c r="B805" s="11" t="s">
        <v>2552</v>
      </c>
      <c r="C805" s="12"/>
      <c r="D805" s="13" t="s">
        <v>2553</v>
      </c>
      <c r="E805" s="12"/>
    </row>
    <row r="806" spans="1:5">
      <c r="A806" s="14" t="s">
        <v>2554</v>
      </c>
      <c r="B806" s="14" t="s">
        <v>2555</v>
      </c>
      <c r="C806" s="14" t="s">
        <v>2556</v>
      </c>
      <c r="D806" s="14" t="s">
        <v>2557</v>
      </c>
      <c r="E806" s="14" t="s">
        <v>2558</v>
      </c>
    </row>
    <row r="807" spans="1:5">
      <c r="A807" s="14" t="s">
        <v>2559</v>
      </c>
      <c r="B807" s="14" t="s">
        <v>2555</v>
      </c>
      <c r="C807" s="14" t="s">
        <v>2560</v>
      </c>
      <c r="D807" s="14" t="s">
        <v>2557</v>
      </c>
      <c r="E807" s="14" t="s">
        <v>2561</v>
      </c>
    </row>
    <row r="808" spans="1:5">
      <c r="A808" s="14" t="s">
        <v>2562</v>
      </c>
      <c r="B808" s="14" t="s">
        <v>2555</v>
      </c>
      <c r="C808" s="14" t="s">
        <v>2563</v>
      </c>
      <c r="D808" s="14" t="s">
        <v>2557</v>
      </c>
      <c r="E808" s="14" t="s">
        <v>2564</v>
      </c>
    </row>
    <row r="809" spans="1:5">
      <c r="A809" s="14" t="s">
        <v>2565</v>
      </c>
      <c r="B809" s="14" t="s">
        <v>2555</v>
      </c>
      <c r="C809" s="14" t="s">
        <v>2566</v>
      </c>
      <c r="D809" s="14" t="s">
        <v>2557</v>
      </c>
      <c r="E809" s="14" t="s">
        <v>2567</v>
      </c>
    </row>
    <row r="810" spans="1:5">
      <c r="A810" s="14" t="s">
        <v>2568</v>
      </c>
      <c r="B810" s="14" t="s">
        <v>2555</v>
      </c>
      <c r="C810" s="14" t="s">
        <v>2569</v>
      </c>
      <c r="D810" s="14" t="s">
        <v>2557</v>
      </c>
      <c r="E810" s="14" t="s">
        <v>2570</v>
      </c>
    </row>
    <row r="811" spans="1:5">
      <c r="A811" s="14" t="s">
        <v>2571</v>
      </c>
      <c r="B811" s="14" t="s">
        <v>2555</v>
      </c>
      <c r="C811" s="14" t="s">
        <v>2572</v>
      </c>
      <c r="D811" s="14" t="s">
        <v>2557</v>
      </c>
      <c r="E811" s="14" t="s">
        <v>2573</v>
      </c>
    </row>
    <row r="812" spans="1:5">
      <c r="A812" s="14" t="s">
        <v>2574</v>
      </c>
      <c r="B812" s="14" t="s">
        <v>2555</v>
      </c>
      <c r="C812" s="14" t="s">
        <v>2575</v>
      </c>
      <c r="D812" s="14" t="s">
        <v>2557</v>
      </c>
      <c r="E812" s="14" t="s">
        <v>2576</v>
      </c>
    </row>
    <row r="813" spans="1:5">
      <c r="A813" s="14" t="s">
        <v>2577</v>
      </c>
      <c r="B813" s="14" t="s">
        <v>2555</v>
      </c>
      <c r="C813" s="14" t="s">
        <v>2578</v>
      </c>
      <c r="D813" s="14" t="s">
        <v>2557</v>
      </c>
      <c r="E813" s="14" t="s">
        <v>2579</v>
      </c>
    </row>
    <row r="814" spans="1:5">
      <c r="A814" s="14" t="s">
        <v>2580</v>
      </c>
      <c r="B814" s="14" t="s">
        <v>2555</v>
      </c>
      <c r="C814" s="14" t="s">
        <v>2581</v>
      </c>
      <c r="D814" s="14" t="s">
        <v>2557</v>
      </c>
      <c r="E814" s="14" t="s">
        <v>2582</v>
      </c>
    </row>
    <row r="815" spans="1:5">
      <c r="A815" s="14" t="s">
        <v>2583</v>
      </c>
      <c r="B815" s="14" t="s">
        <v>2555</v>
      </c>
      <c r="C815" s="14" t="s">
        <v>2584</v>
      </c>
      <c r="D815" s="14" t="s">
        <v>2557</v>
      </c>
      <c r="E815" s="14" t="s">
        <v>2585</v>
      </c>
    </row>
    <row r="816" spans="1:5">
      <c r="A816" s="14" t="s">
        <v>2586</v>
      </c>
      <c r="B816" s="14" t="s">
        <v>2555</v>
      </c>
      <c r="C816" s="14" t="s">
        <v>611</v>
      </c>
      <c r="D816" s="14" t="s">
        <v>2557</v>
      </c>
      <c r="E816" s="14" t="s">
        <v>612</v>
      </c>
    </row>
    <row r="817" spans="1:5">
      <c r="A817" s="14" t="s">
        <v>2587</v>
      </c>
      <c r="B817" s="14" t="s">
        <v>2555</v>
      </c>
      <c r="C817" s="14" t="s">
        <v>2588</v>
      </c>
      <c r="D817" s="14" t="s">
        <v>2557</v>
      </c>
      <c r="E817" s="14" t="s">
        <v>2589</v>
      </c>
    </row>
    <row r="818" spans="1:5">
      <c r="A818" s="14" t="s">
        <v>2590</v>
      </c>
      <c r="B818" s="14" t="s">
        <v>2555</v>
      </c>
      <c r="C818" s="14" t="s">
        <v>2591</v>
      </c>
      <c r="D818" s="14" t="s">
        <v>2557</v>
      </c>
      <c r="E818" s="14" t="s">
        <v>2592</v>
      </c>
    </row>
    <row r="819" spans="1:5">
      <c r="A819" s="14" t="s">
        <v>2593</v>
      </c>
      <c r="B819" s="14" t="s">
        <v>2555</v>
      </c>
      <c r="C819" s="14" t="s">
        <v>2594</v>
      </c>
      <c r="D819" s="14" t="s">
        <v>2557</v>
      </c>
      <c r="E819" s="14" t="s">
        <v>2595</v>
      </c>
    </row>
    <row r="820" spans="1:5">
      <c r="A820" s="14" t="s">
        <v>2596</v>
      </c>
      <c r="B820" s="14" t="s">
        <v>2555</v>
      </c>
      <c r="C820" s="14" t="s">
        <v>2597</v>
      </c>
      <c r="D820" s="14" t="s">
        <v>2557</v>
      </c>
      <c r="E820" s="14" t="s">
        <v>2598</v>
      </c>
    </row>
    <row r="821" spans="1:5">
      <c r="A821" s="14" t="s">
        <v>2599</v>
      </c>
      <c r="B821" s="14" t="s">
        <v>2555</v>
      </c>
      <c r="C821" s="14" t="s">
        <v>2600</v>
      </c>
      <c r="D821" s="14" t="s">
        <v>2557</v>
      </c>
      <c r="E821" s="14" t="s">
        <v>2601</v>
      </c>
    </row>
    <row r="822" spans="1:5">
      <c r="A822" s="14" t="s">
        <v>2602</v>
      </c>
      <c r="B822" s="14" t="s">
        <v>2555</v>
      </c>
      <c r="C822" s="14" t="s">
        <v>2603</v>
      </c>
      <c r="D822" s="14" t="s">
        <v>2557</v>
      </c>
      <c r="E822" s="14" t="s">
        <v>2604</v>
      </c>
    </row>
    <row r="823" spans="1:5">
      <c r="A823" s="11" t="s">
        <v>2605</v>
      </c>
      <c r="B823" s="11" t="s">
        <v>2606</v>
      </c>
      <c r="C823" s="12"/>
      <c r="D823" s="13" t="s">
        <v>2607</v>
      </c>
      <c r="E823" s="12"/>
    </row>
    <row r="824" spans="1:5">
      <c r="A824" s="14" t="s">
        <v>2608</v>
      </c>
      <c r="B824" s="14" t="s">
        <v>2609</v>
      </c>
      <c r="C824" s="14" t="s">
        <v>2610</v>
      </c>
      <c r="D824" s="14" t="s">
        <v>2611</v>
      </c>
      <c r="E824" s="14" t="s">
        <v>2612</v>
      </c>
    </row>
    <row r="825" spans="1:5">
      <c r="A825" s="14" t="s">
        <v>2613</v>
      </c>
      <c r="B825" s="14" t="s">
        <v>2609</v>
      </c>
      <c r="C825" s="14" t="s">
        <v>2614</v>
      </c>
      <c r="D825" s="14" t="s">
        <v>2611</v>
      </c>
      <c r="E825" s="14" t="s">
        <v>2615</v>
      </c>
    </row>
    <row r="826" spans="1:5">
      <c r="A826" s="14" t="s">
        <v>2616</v>
      </c>
      <c r="B826" s="14" t="s">
        <v>2609</v>
      </c>
      <c r="C826" s="14" t="s">
        <v>2617</v>
      </c>
      <c r="D826" s="14" t="s">
        <v>2611</v>
      </c>
      <c r="E826" s="14" t="s">
        <v>2618</v>
      </c>
    </row>
    <row r="827" spans="1:5">
      <c r="A827" s="14" t="s">
        <v>2619</v>
      </c>
      <c r="B827" s="14" t="s">
        <v>2609</v>
      </c>
      <c r="C827" s="14" t="s">
        <v>2620</v>
      </c>
      <c r="D827" s="14" t="s">
        <v>2611</v>
      </c>
      <c r="E827" s="14" t="s">
        <v>2621</v>
      </c>
    </row>
    <row r="828" spans="1:5">
      <c r="A828" s="14" t="s">
        <v>2622</v>
      </c>
      <c r="B828" s="14" t="s">
        <v>2609</v>
      </c>
      <c r="C828" s="14" t="s">
        <v>2623</v>
      </c>
      <c r="D828" s="14" t="s">
        <v>2611</v>
      </c>
      <c r="E828" s="14" t="s">
        <v>2624</v>
      </c>
    </row>
    <row r="829" spans="1:5">
      <c r="A829" s="14" t="s">
        <v>2625</v>
      </c>
      <c r="B829" s="14" t="s">
        <v>2609</v>
      </c>
      <c r="C829" s="14" t="s">
        <v>2626</v>
      </c>
      <c r="D829" s="14" t="s">
        <v>2611</v>
      </c>
      <c r="E829" s="14" t="s">
        <v>2627</v>
      </c>
    </row>
    <row r="830" spans="1:5">
      <c r="A830" s="14" t="s">
        <v>2628</v>
      </c>
      <c r="B830" s="14" t="s">
        <v>2609</v>
      </c>
      <c r="C830" s="14" t="s">
        <v>2629</v>
      </c>
      <c r="D830" s="14" t="s">
        <v>2611</v>
      </c>
      <c r="E830" s="14" t="s">
        <v>2630</v>
      </c>
    </row>
    <row r="831" spans="1:5">
      <c r="A831" s="14" t="s">
        <v>2631</v>
      </c>
      <c r="B831" s="14" t="s">
        <v>2609</v>
      </c>
      <c r="C831" s="14" t="s">
        <v>2632</v>
      </c>
      <c r="D831" s="14" t="s">
        <v>2611</v>
      </c>
      <c r="E831" s="14" t="s">
        <v>229</v>
      </c>
    </row>
    <row r="832" spans="1:5">
      <c r="A832" s="14" t="s">
        <v>2633</v>
      </c>
      <c r="B832" s="14" t="s">
        <v>2609</v>
      </c>
      <c r="C832" s="14" t="s">
        <v>2634</v>
      </c>
      <c r="D832" s="14" t="s">
        <v>2611</v>
      </c>
      <c r="E832" s="14" t="s">
        <v>2635</v>
      </c>
    </row>
    <row r="833" spans="1:5">
      <c r="A833" s="14" t="s">
        <v>2636</v>
      </c>
      <c r="B833" s="14" t="s">
        <v>2609</v>
      </c>
      <c r="C833" s="14" t="s">
        <v>2637</v>
      </c>
      <c r="D833" s="14" t="s">
        <v>2611</v>
      </c>
      <c r="E833" s="14" t="s">
        <v>2638</v>
      </c>
    </row>
    <row r="834" spans="1:5">
      <c r="A834" s="14" t="s">
        <v>2639</v>
      </c>
      <c r="B834" s="14" t="s">
        <v>2609</v>
      </c>
      <c r="C834" s="14" t="s">
        <v>2640</v>
      </c>
      <c r="D834" s="14" t="s">
        <v>2611</v>
      </c>
      <c r="E834" s="14" t="s">
        <v>2641</v>
      </c>
    </row>
    <row r="835" spans="1:5">
      <c r="A835" s="14" t="s">
        <v>2642</v>
      </c>
      <c r="B835" s="14" t="s">
        <v>2609</v>
      </c>
      <c r="C835" s="14" t="s">
        <v>2643</v>
      </c>
      <c r="D835" s="14" t="s">
        <v>2611</v>
      </c>
      <c r="E835" s="14" t="s">
        <v>2644</v>
      </c>
    </row>
    <row r="836" spans="1:5">
      <c r="A836" s="14" t="s">
        <v>2645</v>
      </c>
      <c r="B836" s="14" t="s">
        <v>2609</v>
      </c>
      <c r="C836" s="14" t="s">
        <v>2646</v>
      </c>
      <c r="D836" s="14" t="s">
        <v>2611</v>
      </c>
      <c r="E836" s="14" t="s">
        <v>2647</v>
      </c>
    </row>
    <row r="837" spans="1:5">
      <c r="A837" s="14" t="s">
        <v>2648</v>
      </c>
      <c r="B837" s="14" t="s">
        <v>2609</v>
      </c>
      <c r="C837" s="14" t="s">
        <v>2649</v>
      </c>
      <c r="D837" s="14" t="s">
        <v>2611</v>
      </c>
      <c r="E837" s="14" t="s">
        <v>2650</v>
      </c>
    </row>
    <row r="838" spans="1:5">
      <c r="A838" s="14" t="s">
        <v>2651</v>
      </c>
      <c r="B838" s="14" t="s">
        <v>2609</v>
      </c>
      <c r="C838" s="14" t="s">
        <v>2652</v>
      </c>
      <c r="D838" s="14" t="s">
        <v>2611</v>
      </c>
      <c r="E838" s="14" t="s">
        <v>2653</v>
      </c>
    </row>
    <row r="839" spans="1:5">
      <c r="A839" s="14" t="s">
        <v>2654</v>
      </c>
      <c r="B839" s="14" t="s">
        <v>2609</v>
      </c>
      <c r="C839" s="14" t="s">
        <v>2655</v>
      </c>
      <c r="D839" s="14" t="s">
        <v>2611</v>
      </c>
      <c r="E839" s="14" t="s">
        <v>2656</v>
      </c>
    </row>
    <row r="840" spans="1:5">
      <c r="A840" s="14" t="s">
        <v>2657</v>
      </c>
      <c r="B840" s="14" t="s">
        <v>2609</v>
      </c>
      <c r="C840" s="14" t="s">
        <v>778</v>
      </c>
      <c r="D840" s="14" t="s">
        <v>2611</v>
      </c>
      <c r="E840" s="14" t="s">
        <v>779</v>
      </c>
    </row>
    <row r="841" spans="1:5">
      <c r="A841" s="14" t="s">
        <v>2658</v>
      </c>
      <c r="B841" s="14" t="s">
        <v>2609</v>
      </c>
      <c r="C841" s="14" t="s">
        <v>2659</v>
      </c>
      <c r="D841" s="14" t="s">
        <v>2611</v>
      </c>
      <c r="E841" s="14" t="s">
        <v>2660</v>
      </c>
    </row>
    <row r="842" spans="1:5">
      <c r="A842" s="14" t="s">
        <v>2661</v>
      </c>
      <c r="B842" s="14" t="s">
        <v>2609</v>
      </c>
      <c r="C842" s="14" t="s">
        <v>2662</v>
      </c>
      <c r="D842" s="14" t="s">
        <v>2611</v>
      </c>
      <c r="E842" s="14" t="s">
        <v>2663</v>
      </c>
    </row>
    <row r="843" spans="1:5">
      <c r="A843" s="14" t="s">
        <v>2664</v>
      </c>
      <c r="B843" s="14" t="s">
        <v>2609</v>
      </c>
      <c r="C843" s="14" t="s">
        <v>2665</v>
      </c>
      <c r="D843" s="14" t="s">
        <v>2611</v>
      </c>
      <c r="E843" s="14" t="s">
        <v>2666</v>
      </c>
    </row>
    <row r="844" spans="1:5">
      <c r="A844" s="14" t="s">
        <v>2667</v>
      </c>
      <c r="B844" s="14" t="s">
        <v>2609</v>
      </c>
      <c r="C844" s="14" t="s">
        <v>2668</v>
      </c>
      <c r="D844" s="14" t="s">
        <v>2611</v>
      </c>
      <c r="E844" s="14" t="s">
        <v>2669</v>
      </c>
    </row>
    <row r="845" spans="1:5">
      <c r="A845" s="14" t="s">
        <v>2670</v>
      </c>
      <c r="B845" s="14" t="s">
        <v>2609</v>
      </c>
      <c r="C845" s="14" t="s">
        <v>2671</v>
      </c>
      <c r="D845" s="14" t="s">
        <v>2611</v>
      </c>
      <c r="E845" s="14" t="s">
        <v>2672</v>
      </c>
    </row>
    <row r="846" spans="1:5">
      <c r="A846" s="14" t="s">
        <v>2673</v>
      </c>
      <c r="B846" s="14" t="s">
        <v>2609</v>
      </c>
      <c r="C846" s="14" t="s">
        <v>2674</v>
      </c>
      <c r="D846" s="14" t="s">
        <v>2611</v>
      </c>
      <c r="E846" s="14" t="s">
        <v>2675</v>
      </c>
    </row>
    <row r="847" spans="1:5">
      <c r="A847" s="14" t="s">
        <v>2676</v>
      </c>
      <c r="B847" s="14" t="s">
        <v>2609</v>
      </c>
      <c r="C847" s="14" t="s">
        <v>2677</v>
      </c>
      <c r="D847" s="14" t="s">
        <v>2611</v>
      </c>
      <c r="E847" s="14" t="s">
        <v>2678</v>
      </c>
    </row>
    <row r="848" spans="1:5">
      <c r="A848" s="14" t="s">
        <v>2679</v>
      </c>
      <c r="B848" s="14" t="s">
        <v>2609</v>
      </c>
      <c r="C848" s="14" t="s">
        <v>2680</v>
      </c>
      <c r="D848" s="14" t="s">
        <v>2611</v>
      </c>
      <c r="E848" s="14" t="s">
        <v>2681</v>
      </c>
    </row>
    <row r="849" spans="1:5">
      <c r="A849" s="14" t="s">
        <v>2682</v>
      </c>
      <c r="B849" s="14" t="s">
        <v>2609</v>
      </c>
      <c r="C849" s="14" t="s">
        <v>2683</v>
      </c>
      <c r="D849" s="14" t="s">
        <v>2611</v>
      </c>
      <c r="E849" s="14" t="s">
        <v>2684</v>
      </c>
    </row>
    <row r="850" spans="1:5">
      <c r="A850" s="14" t="s">
        <v>2685</v>
      </c>
      <c r="B850" s="14" t="s">
        <v>2609</v>
      </c>
      <c r="C850" s="14" t="s">
        <v>2686</v>
      </c>
      <c r="D850" s="14" t="s">
        <v>2611</v>
      </c>
      <c r="E850" s="14" t="s">
        <v>2687</v>
      </c>
    </row>
    <row r="851" spans="1:5">
      <c r="A851" s="11" t="s">
        <v>2688</v>
      </c>
      <c r="B851" s="11" t="s">
        <v>2689</v>
      </c>
      <c r="C851" s="12"/>
      <c r="D851" s="13" t="s">
        <v>2690</v>
      </c>
      <c r="E851" s="12"/>
    </row>
    <row r="852" spans="1:5">
      <c r="A852" s="14" t="s">
        <v>2691</v>
      </c>
      <c r="B852" s="14" t="s">
        <v>2692</v>
      </c>
      <c r="C852" s="14" t="s">
        <v>2693</v>
      </c>
      <c r="D852" s="14" t="s">
        <v>2694</v>
      </c>
      <c r="E852" s="14" t="s">
        <v>2695</v>
      </c>
    </row>
    <row r="853" spans="1:5">
      <c r="A853" s="14" t="s">
        <v>2696</v>
      </c>
      <c r="B853" s="14" t="s">
        <v>2692</v>
      </c>
      <c r="C853" s="14" t="s">
        <v>2697</v>
      </c>
      <c r="D853" s="14" t="s">
        <v>2694</v>
      </c>
      <c r="E853" s="14" t="s">
        <v>2698</v>
      </c>
    </row>
    <row r="854" spans="1:5">
      <c r="A854" s="14" t="s">
        <v>2699</v>
      </c>
      <c r="B854" s="14" t="s">
        <v>2692</v>
      </c>
      <c r="C854" s="14" t="s">
        <v>2700</v>
      </c>
      <c r="D854" s="14" t="s">
        <v>2694</v>
      </c>
      <c r="E854" s="14" t="s">
        <v>2701</v>
      </c>
    </row>
    <row r="855" spans="1:5">
      <c r="A855" s="14" t="s">
        <v>2702</v>
      </c>
      <c r="B855" s="14" t="s">
        <v>2692</v>
      </c>
      <c r="C855" s="14" t="s">
        <v>2703</v>
      </c>
      <c r="D855" s="14" t="s">
        <v>2694</v>
      </c>
      <c r="E855" s="14" t="s">
        <v>2704</v>
      </c>
    </row>
    <row r="856" spans="1:5">
      <c r="A856" s="14" t="s">
        <v>2705</v>
      </c>
      <c r="B856" s="14" t="s">
        <v>2692</v>
      </c>
      <c r="C856" s="14" t="s">
        <v>2706</v>
      </c>
      <c r="D856" s="14" t="s">
        <v>2694</v>
      </c>
      <c r="E856" s="14" t="s">
        <v>2707</v>
      </c>
    </row>
    <row r="857" spans="1:5">
      <c r="A857" s="14" t="s">
        <v>2708</v>
      </c>
      <c r="B857" s="14" t="s">
        <v>2692</v>
      </c>
      <c r="C857" s="14" t="s">
        <v>2709</v>
      </c>
      <c r="D857" s="14" t="s">
        <v>2694</v>
      </c>
      <c r="E857" s="14" t="s">
        <v>2710</v>
      </c>
    </row>
    <row r="858" spans="1:5">
      <c r="A858" s="14" t="s">
        <v>2711</v>
      </c>
      <c r="B858" s="14" t="s">
        <v>2692</v>
      </c>
      <c r="C858" s="14" t="s">
        <v>2712</v>
      </c>
      <c r="D858" s="14" t="s">
        <v>2694</v>
      </c>
      <c r="E858" s="14" t="s">
        <v>2713</v>
      </c>
    </row>
    <row r="859" spans="1:5">
      <c r="A859" s="14" t="s">
        <v>2714</v>
      </c>
      <c r="B859" s="14" t="s">
        <v>2692</v>
      </c>
      <c r="C859" s="14" t="s">
        <v>2715</v>
      </c>
      <c r="D859" s="14" t="s">
        <v>2694</v>
      </c>
      <c r="E859" s="14" t="s">
        <v>2716</v>
      </c>
    </row>
    <row r="860" spans="1:5">
      <c r="A860" s="14" t="s">
        <v>2717</v>
      </c>
      <c r="B860" s="14" t="s">
        <v>2692</v>
      </c>
      <c r="C860" s="14" t="s">
        <v>2718</v>
      </c>
      <c r="D860" s="14" t="s">
        <v>2694</v>
      </c>
      <c r="E860" s="14" t="s">
        <v>2719</v>
      </c>
    </row>
    <row r="861" spans="1:5">
      <c r="A861" s="14" t="s">
        <v>2720</v>
      </c>
      <c r="B861" s="14" t="s">
        <v>2692</v>
      </c>
      <c r="C861" s="14" t="s">
        <v>2721</v>
      </c>
      <c r="D861" s="14" t="s">
        <v>2694</v>
      </c>
      <c r="E861" s="14" t="s">
        <v>2722</v>
      </c>
    </row>
    <row r="862" spans="1:5">
      <c r="A862" s="14" t="s">
        <v>2723</v>
      </c>
      <c r="B862" s="14" t="s">
        <v>2692</v>
      </c>
      <c r="C862" s="14" t="s">
        <v>2724</v>
      </c>
      <c r="D862" s="14" t="s">
        <v>2694</v>
      </c>
      <c r="E862" s="14" t="s">
        <v>2725</v>
      </c>
    </row>
    <row r="863" spans="1:5">
      <c r="A863" s="14" t="s">
        <v>2726</v>
      </c>
      <c r="B863" s="14" t="s">
        <v>2692</v>
      </c>
      <c r="C863" s="14" t="s">
        <v>2727</v>
      </c>
      <c r="D863" s="14" t="s">
        <v>2694</v>
      </c>
      <c r="E863" s="14" t="s">
        <v>2728</v>
      </c>
    </row>
    <row r="864" spans="1:5">
      <c r="A864" s="14" t="s">
        <v>2729</v>
      </c>
      <c r="B864" s="14" t="s">
        <v>2692</v>
      </c>
      <c r="C864" s="14" t="s">
        <v>2730</v>
      </c>
      <c r="D864" s="14" t="s">
        <v>2694</v>
      </c>
      <c r="E864" s="14" t="s">
        <v>2731</v>
      </c>
    </row>
    <row r="865" spans="1:5">
      <c r="A865" s="14" t="s">
        <v>2732</v>
      </c>
      <c r="B865" s="14" t="s">
        <v>2692</v>
      </c>
      <c r="C865" s="14" t="s">
        <v>2733</v>
      </c>
      <c r="D865" s="14" t="s">
        <v>2694</v>
      </c>
      <c r="E865" s="14" t="s">
        <v>2734</v>
      </c>
    </row>
    <row r="866" spans="1:5">
      <c r="A866" s="14" t="s">
        <v>2735</v>
      </c>
      <c r="B866" s="14" t="s">
        <v>2692</v>
      </c>
      <c r="C866" s="14" t="s">
        <v>2736</v>
      </c>
      <c r="D866" s="14" t="s">
        <v>2694</v>
      </c>
      <c r="E866" s="14" t="s">
        <v>2737</v>
      </c>
    </row>
    <row r="867" spans="1:5">
      <c r="A867" s="14" t="s">
        <v>2738</v>
      </c>
      <c r="B867" s="14" t="s">
        <v>2692</v>
      </c>
      <c r="C867" s="14" t="s">
        <v>2739</v>
      </c>
      <c r="D867" s="14" t="s">
        <v>2694</v>
      </c>
      <c r="E867" s="14" t="s">
        <v>2740</v>
      </c>
    </row>
    <row r="868" spans="1:5">
      <c r="A868" s="14" t="s">
        <v>2741</v>
      </c>
      <c r="B868" s="14" t="s">
        <v>2692</v>
      </c>
      <c r="C868" s="14" t="s">
        <v>2742</v>
      </c>
      <c r="D868" s="14" t="s">
        <v>2694</v>
      </c>
      <c r="E868" s="14" t="s">
        <v>2743</v>
      </c>
    </row>
    <row r="869" spans="1:5">
      <c r="A869" s="14" t="s">
        <v>2744</v>
      </c>
      <c r="B869" s="14" t="s">
        <v>2692</v>
      </c>
      <c r="C869" s="14" t="s">
        <v>2745</v>
      </c>
      <c r="D869" s="14" t="s">
        <v>2694</v>
      </c>
      <c r="E869" s="14" t="s">
        <v>2746</v>
      </c>
    </row>
    <row r="870" spans="1:5">
      <c r="A870" s="14" t="s">
        <v>2747</v>
      </c>
      <c r="B870" s="14" t="s">
        <v>2692</v>
      </c>
      <c r="C870" s="14" t="s">
        <v>2748</v>
      </c>
      <c r="D870" s="14" t="s">
        <v>2694</v>
      </c>
      <c r="E870" s="14" t="s">
        <v>2749</v>
      </c>
    </row>
    <row r="871" spans="1:5">
      <c r="A871" s="14" t="s">
        <v>2750</v>
      </c>
      <c r="B871" s="14" t="s">
        <v>2692</v>
      </c>
      <c r="C871" s="14" t="s">
        <v>2751</v>
      </c>
      <c r="D871" s="14" t="s">
        <v>2694</v>
      </c>
      <c r="E871" s="14" t="s">
        <v>2752</v>
      </c>
    </row>
    <row r="872" spans="1:5">
      <c r="A872" s="14" t="s">
        <v>2753</v>
      </c>
      <c r="B872" s="14" t="s">
        <v>2692</v>
      </c>
      <c r="C872" s="14" t="s">
        <v>2754</v>
      </c>
      <c r="D872" s="14" t="s">
        <v>2694</v>
      </c>
      <c r="E872" s="14" t="s">
        <v>2755</v>
      </c>
    </row>
    <row r="873" spans="1:5">
      <c r="A873" s="14" t="s">
        <v>2756</v>
      </c>
      <c r="B873" s="14" t="s">
        <v>2692</v>
      </c>
      <c r="C873" s="14" t="s">
        <v>1642</v>
      </c>
      <c r="D873" s="14" t="s">
        <v>2694</v>
      </c>
      <c r="E873" s="14" t="s">
        <v>2757</v>
      </c>
    </row>
    <row r="874" spans="1:5">
      <c r="A874" s="14" t="s">
        <v>2758</v>
      </c>
      <c r="B874" s="14" t="s">
        <v>2692</v>
      </c>
      <c r="C874" s="14" t="s">
        <v>2759</v>
      </c>
      <c r="D874" s="14" t="s">
        <v>2694</v>
      </c>
      <c r="E874" s="14" t="s">
        <v>2760</v>
      </c>
    </row>
    <row r="875" spans="1:5">
      <c r="A875" s="14" t="s">
        <v>2761</v>
      </c>
      <c r="B875" s="14" t="s">
        <v>2692</v>
      </c>
      <c r="C875" s="14" t="s">
        <v>2762</v>
      </c>
      <c r="D875" s="14" t="s">
        <v>2694</v>
      </c>
      <c r="E875" s="14" t="s">
        <v>2763</v>
      </c>
    </row>
    <row r="876" spans="1:5">
      <c r="A876" s="14" t="s">
        <v>2764</v>
      </c>
      <c r="B876" s="14" t="s">
        <v>2692</v>
      </c>
      <c r="C876" s="14" t="s">
        <v>2765</v>
      </c>
      <c r="D876" s="14" t="s">
        <v>2694</v>
      </c>
      <c r="E876" s="14" t="s">
        <v>2766</v>
      </c>
    </row>
    <row r="877" spans="1:5">
      <c r="A877" s="14" t="s">
        <v>2767</v>
      </c>
      <c r="B877" s="14" t="s">
        <v>2692</v>
      </c>
      <c r="C877" s="14" t="s">
        <v>2768</v>
      </c>
      <c r="D877" s="14" t="s">
        <v>2694</v>
      </c>
      <c r="E877" s="14" t="s">
        <v>2769</v>
      </c>
    </row>
    <row r="878" spans="1:5">
      <c r="A878" s="14" t="s">
        <v>2770</v>
      </c>
      <c r="B878" s="14" t="s">
        <v>2692</v>
      </c>
      <c r="C878" s="14" t="s">
        <v>2771</v>
      </c>
      <c r="D878" s="14" t="s">
        <v>2694</v>
      </c>
      <c r="E878" s="14" t="s">
        <v>2772</v>
      </c>
    </row>
    <row r="879" spans="1:5">
      <c r="A879" s="14" t="s">
        <v>2773</v>
      </c>
      <c r="B879" s="14" t="s">
        <v>2692</v>
      </c>
      <c r="C879" s="14" t="s">
        <v>2774</v>
      </c>
      <c r="D879" s="14" t="s">
        <v>2694</v>
      </c>
      <c r="E879" s="14" t="s">
        <v>2775</v>
      </c>
    </row>
    <row r="880" spans="1:5">
      <c r="A880" s="14" t="s">
        <v>2776</v>
      </c>
      <c r="B880" s="14" t="s">
        <v>2692</v>
      </c>
      <c r="C880" s="14" t="s">
        <v>2777</v>
      </c>
      <c r="D880" s="14" t="s">
        <v>2694</v>
      </c>
      <c r="E880" s="14" t="s">
        <v>2778</v>
      </c>
    </row>
    <row r="881" spans="1:5">
      <c r="A881" s="14" t="s">
        <v>2779</v>
      </c>
      <c r="B881" s="14" t="s">
        <v>2692</v>
      </c>
      <c r="C881" s="14" t="s">
        <v>2780</v>
      </c>
      <c r="D881" s="14" t="s">
        <v>2694</v>
      </c>
      <c r="E881" s="14" t="s">
        <v>2781</v>
      </c>
    </row>
    <row r="882" spans="1:5">
      <c r="A882" s="14" t="s">
        <v>2782</v>
      </c>
      <c r="B882" s="14" t="s">
        <v>2692</v>
      </c>
      <c r="C882" s="14" t="s">
        <v>2783</v>
      </c>
      <c r="D882" s="14" t="s">
        <v>2694</v>
      </c>
      <c r="E882" s="14" t="s">
        <v>2784</v>
      </c>
    </row>
    <row r="883" spans="1:5">
      <c r="A883" s="14" t="s">
        <v>2785</v>
      </c>
      <c r="B883" s="14" t="s">
        <v>2692</v>
      </c>
      <c r="C883" s="14" t="s">
        <v>2786</v>
      </c>
      <c r="D883" s="14" t="s">
        <v>2694</v>
      </c>
      <c r="E883" s="14" t="s">
        <v>2787</v>
      </c>
    </row>
    <row r="884" spans="1:5">
      <c r="A884" s="14" t="s">
        <v>2788</v>
      </c>
      <c r="B884" s="14" t="s">
        <v>2692</v>
      </c>
      <c r="C884" s="14" t="s">
        <v>2789</v>
      </c>
      <c r="D884" s="14" t="s">
        <v>2694</v>
      </c>
      <c r="E884" s="14" t="s">
        <v>2790</v>
      </c>
    </row>
    <row r="885" spans="1:5">
      <c r="A885" s="14" t="s">
        <v>2791</v>
      </c>
      <c r="B885" s="14" t="s">
        <v>2692</v>
      </c>
      <c r="C885" s="14" t="s">
        <v>2792</v>
      </c>
      <c r="D885" s="14" t="s">
        <v>2694</v>
      </c>
      <c r="E885" s="14" t="s">
        <v>2793</v>
      </c>
    </row>
    <row r="886" spans="1:5">
      <c r="A886" s="14" t="s">
        <v>2794</v>
      </c>
      <c r="B886" s="14" t="s">
        <v>2692</v>
      </c>
      <c r="C886" s="14" t="s">
        <v>2795</v>
      </c>
      <c r="D886" s="14" t="s">
        <v>2694</v>
      </c>
      <c r="E886" s="14" t="s">
        <v>2796</v>
      </c>
    </row>
    <row r="887" spans="1:5">
      <c r="A887" s="14" t="s">
        <v>2797</v>
      </c>
      <c r="B887" s="14" t="s">
        <v>2692</v>
      </c>
      <c r="C887" s="14" t="s">
        <v>2798</v>
      </c>
      <c r="D887" s="14" t="s">
        <v>2694</v>
      </c>
      <c r="E887" s="14" t="s">
        <v>2799</v>
      </c>
    </row>
    <row r="888" spans="1:5">
      <c r="A888" s="14" t="s">
        <v>2800</v>
      </c>
      <c r="B888" s="14" t="s">
        <v>2692</v>
      </c>
      <c r="C888" s="14" t="s">
        <v>2801</v>
      </c>
      <c r="D888" s="14" t="s">
        <v>2694</v>
      </c>
      <c r="E888" s="14" t="s">
        <v>2802</v>
      </c>
    </row>
    <row r="889" spans="1:5">
      <c r="A889" s="14" t="s">
        <v>2803</v>
      </c>
      <c r="B889" s="14" t="s">
        <v>2692</v>
      </c>
      <c r="C889" s="14" t="s">
        <v>2804</v>
      </c>
      <c r="D889" s="14" t="s">
        <v>2694</v>
      </c>
      <c r="E889" s="14" t="s">
        <v>2805</v>
      </c>
    </row>
    <row r="890" spans="1:5">
      <c r="A890" s="14" t="s">
        <v>2806</v>
      </c>
      <c r="B890" s="14" t="s">
        <v>2692</v>
      </c>
      <c r="C890" s="14" t="s">
        <v>2807</v>
      </c>
      <c r="D890" s="14" t="s">
        <v>2694</v>
      </c>
      <c r="E890" s="14" t="s">
        <v>2808</v>
      </c>
    </row>
    <row r="891" spans="1:5">
      <c r="A891" s="14" t="s">
        <v>2809</v>
      </c>
      <c r="B891" s="14" t="s">
        <v>2692</v>
      </c>
      <c r="C891" s="14" t="s">
        <v>2810</v>
      </c>
      <c r="D891" s="14" t="s">
        <v>2694</v>
      </c>
      <c r="E891" s="14" t="s">
        <v>2811</v>
      </c>
    </row>
    <row r="892" spans="1:5">
      <c r="A892" s="14" t="s">
        <v>2812</v>
      </c>
      <c r="B892" s="14" t="s">
        <v>2692</v>
      </c>
      <c r="C892" s="14" t="s">
        <v>2813</v>
      </c>
      <c r="D892" s="14" t="s">
        <v>2694</v>
      </c>
      <c r="E892" s="14" t="s">
        <v>2814</v>
      </c>
    </row>
    <row r="893" spans="1:5">
      <c r="A893" s="14" t="s">
        <v>2815</v>
      </c>
      <c r="B893" s="14" t="s">
        <v>2692</v>
      </c>
      <c r="C893" s="14" t="s">
        <v>2816</v>
      </c>
      <c r="D893" s="14" t="s">
        <v>2694</v>
      </c>
      <c r="E893" s="14" t="s">
        <v>2817</v>
      </c>
    </row>
    <row r="894" spans="1:5">
      <c r="A894" s="14" t="s">
        <v>2818</v>
      </c>
      <c r="B894" s="14" t="s">
        <v>2692</v>
      </c>
      <c r="C894" s="14" t="s">
        <v>2819</v>
      </c>
      <c r="D894" s="14" t="s">
        <v>2694</v>
      </c>
      <c r="E894" s="14" t="s">
        <v>2820</v>
      </c>
    </row>
    <row r="895" spans="1:5">
      <c r="A895" s="14" t="s">
        <v>2821</v>
      </c>
      <c r="B895" s="14" t="s">
        <v>2692</v>
      </c>
      <c r="C895" s="14" t="s">
        <v>2822</v>
      </c>
      <c r="D895" s="14" t="s">
        <v>2694</v>
      </c>
      <c r="E895" s="14" t="s">
        <v>2823</v>
      </c>
    </row>
    <row r="896" spans="1:5">
      <c r="A896" s="14" t="s">
        <v>2824</v>
      </c>
      <c r="B896" s="14" t="s">
        <v>2692</v>
      </c>
      <c r="C896" s="14" t="s">
        <v>2825</v>
      </c>
      <c r="D896" s="14" t="s">
        <v>2694</v>
      </c>
      <c r="E896" s="14" t="s">
        <v>2826</v>
      </c>
    </row>
    <row r="897" spans="1:5">
      <c r="A897" s="14" t="s">
        <v>2827</v>
      </c>
      <c r="B897" s="14" t="s">
        <v>2692</v>
      </c>
      <c r="C897" s="14" t="s">
        <v>2828</v>
      </c>
      <c r="D897" s="14" t="s">
        <v>2694</v>
      </c>
      <c r="E897" s="14" t="s">
        <v>2829</v>
      </c>
    </row>
    <row r="898" spans="1:5">
      <c r="A898" s="14" t="s">
        <v>2830</v>
      </c>
      <c r="B898" s="14" t="s">
        <v>2692</v>
      </c>
      <c r="C898" s="14" t="s">
        <v>2831</v>
      </c>
      <c r="D898" s="14" t="s">
        <v>2694</v>
      </c>
      <c r="E898" s="14" t="s">
        <v>2832</v>
      </c>
    </row>
    <row r="899" spans="1:5">
      <c r="A899" s="14" t="s">
        <v>2833</v>
      </c>
      <c r="B899" s="14" t="s">
        <v>2692</v>
      </c>
      <c r="C899" s="14" t="s">
        <v>2834</v>
      </c>
      <c r="D899" s="14" t="s">
        <v>2694</v>
      </c>
      <c r="E899" s="14" t="s">
        <v>2835</v>
      </c>
    </row>
    <row r="900" spans="1:5">
      <c r="A900" s="14" t="s">
        <v>2836</v>
      </c>
      <c r="B900" s="14" t="s">
        <v>2692</v>
      </c>
      <c r="C900" s="14" t="s">
        <v>2837</v>
      </c>
      <c r="D900" s="14" t="s">
        <v>2694</v>
      </c>
      <c r="E900" s="14" t="s">
        <v>2838</v>
      </c>
    </row>
    <row r="901" spans="1:5">
      <c r="A901" s="14" t="s">
        <v>2839</v>
      </c>
      <c r="B901" s="14" t="s">
        <v>2692</v>
      </c>
      <c r="C901" s="14" t="s">
        <v>2840</v>
      </c>
      <c r="D901" s="14" t="s">
        <v>2694</v>
      </c>
      <c r="E901" s="14" t="s">
        <v>2841</v>
      </c>
    </row>
    <row r="902" spans="1:5">
      <c r="A902" s="14" t="s">
        <v>2842</v>
      </c>
      <c r="B902" s="14" t="s">
        <v>2692</v>
      </c>
      <c r="C902" s="14" t="s">
        <v>2843</v>
      </c>
      <c r="D902" s="14" t="s">
        <v>2694</v>
      </c>
      <c r="E902" s="14" t="s">
        <v>2844</v>
      </c>
    </row>
    <row r="903" spans="1:5">
      <c r="A903" s="14" t="s">
        <v>2845</v>
      </c>
      <c r="B903" s="14" t="s">
        <v>2692</v>
      </c>
      <c r="C903" s="14" t="s">
        <v>2846</v>
      </c>
      <c r="D903" s="14" t="s">
        <v>2694</v>
      </c>
      <c r="E903" s="14" t="s">
        <v>2847</v>
      </c>
    </row>
    <row r="904" spans="1:5">
      <c r="A904" s="14" t="s">
        <v>2848</v>
      </c>
      <c r="B904" s="14" t="s">
        <v>2692</v>
      </c>
      <c r="C904" s="14" t="s">
        <v>2849</v>
      </c>
      <c r="D904" s="14" t="s">
        <v>2694</v>
      </c>
      <c r="E904" s="14" t="s">
        <v>2850</v>
      </c>
    </row>
    <row r="905" spans="1:5">
      <c r="A905" s="14" t="s">
        <v>2851</v>
      </c>
      <c r="B905" s="14" t="s">
        <v>2692</v>
      </c>
      <c r="C905" s="14" t="s">
        <v>2852</v>
      </c>
      <c r="D905" s="14" t="s">
        <v>2694</v>
      </c>
      <c r="E905" s="14" t="s">
        <v>2853</v>
      </c>
    </row>
    <row r="906" spans="1:5">
      <c r="A906" s="14" t="s">
        <v>2854</v>
      </c>
      <c r="B906" s="14" t="s">
        <v>2692</v>
      </c>
      <c r="C906" s="14" t="s">
        <v>2855</v>
      </c>
      <c r="D906" s="14" t="s">
        <v>2694</v>
      </c>
      <c r="E906" s="14" t="s">
        <v>2856</v>
      </c>
    </row>
    <row r="907" spans="1:5">
      <c r="A907" s="14" t="s">
        <v>2857</v>
      </c>
      <c r="B907" s="14" t="s">
        <v>2692</v>
      </c>
      <c r="C907" s="14" t="s">
        <v>2858</v>
      </c>
      <c r="D907" s="14" t="s">
        <v>2694</v>
      </c>
      <c r="E907" s="14" t="s">
        <v>2859</v>
      </c>
    </row>
    <row r="908" spans="1:5">
      <c r="A908" s="14" t="s">
        <v>2860</v>
      </c>
      <c r="B908" s="14" t="s">
        <v>2692</v>
      </c>
      <c r="C908" s="14" t="s">
        <v>2861</v>
      </c>
      <c r="D908" s="14" t="s">
        <v>2694</v>
      </c>
      <c r="E908" s="14" t="s">
        <v>2862</v>
      </c>
    </row>
    <row r="909" spans="1:5">
      <c r="A909" s="14" t="s">
        <v>2863</v>
      </c>
      <c r="B909" s="14" t="s">
        <v>2692</v>
      </c>
      <c r="C909" s="14" t="s">
        <v>2864</v>
      </c>
      <c r="D909" s="14" t="s">
        <v>2694</v>
      </c>
      <c r="E909" s="14" t="s">
        <v>2865</v>
      </c>
    </row>
    <row r="910" spans="1:5">
      <c r="A910" s="14" t="s">
        <v>2866</v>
      </c>
      <c r="B910" s="14" t="s">
        <v>2692</v>
      </c>
      <c r="C910" s="14" t="s">
        <v>2867</v>
      </c>
      <c r="D910" s="14" t="s">
        <v>2694</v>
      </c>
      <c r="E910" s="14" t="s">
        <v>2868</v>
      </c>
    </row>
    <row r="911" spans="1:5">
      <c r="A911" s="14" t="s">
        <v>2869</v>
      </c>
      <c r="B911" s="14" t="s">
        <v>2692</v>
      </c>
      <c r="C911" s="14" t="s">
        <v>2870</v>
      </c>
      <c r="D911" s="14" t="s">
        <v>2694</v>
      </c>
      <c r="E911" s="14" t="s">
        <v>2871</v>
      </c>
    </row>
    <row r="912" spans="1:5">
      <c r="A912" s="14" t="s">
        <v>2872</v>
      </c>
      <c r="B912" s="14" t="s">
        <v>2692</v>
      </c>
      <c r="C912" s="14" t="s">
        <v>2873</v>
      </c>
      <c r="D912" s="14" t="s">
        <v>2694</v>
      </c>
      <c r="E912" s="14" t="s">
        <v>2874</v>
      </c>
    </row>
    <row r="913" spans="1:5">
      <c r="A913" s="14" t="s">
        <v>2875</v>
      </c>
      <c r="B913" s="14" t="s">
        <v>2692</v>
      </c>
      <c r="C913" s="14" t="s">
        <v>2876</v>
      </c>
      <c r="D913" s="14" t="s">
        <v>2694</v>
      </c>
      <c r="E913" s="14" t="s">
        <v>2877</v>
      </c>
    </row>
    <row r="914" spans="1:5">
      <c r="A914" s="14" t="s">
        <v>2878</v>
      </c>
      <c r="B914" s="14" t="s">
        <v>2692</v>
      </c>
      <c r="C914" s="14" t="s">
        <v>2879</v>
      </c>
      <c r="D914" s="14" t="s">
        <v>2694</v>
      </c>
      <c r="E914" s="14" t="s">
        <v>2880</v>
      </c>
    </row>
    <row r="915" spans="1:5">
      <c r="A915" s="14" t="s">
        <v>2881</v>
      </c>
      <c r="B915" s="14" t="s">
        <v>2692</v>
      </c>
      <c r="C915" s="14" t="s">
        <v>611</v>
      </c>
      <c r="D915" s="14" t="s">
        <v>2694</v>
      </c>
      <c r="E915" s="14" t="s">
        <v>2882</v>
      </c>
    </row>
    <row r="916" spans="1:5">
      <c r="A916" s="14" t="s">
        <v>2883</v>
      </c>
      <c r="B916" s="14" t="s">
        <v>2692</v>
      </c>
      <c r="C916" s="14" t="s">
        <v>2884</v>
      </c>
      <c r="D916" s="14" t="s">
        <v>2694</v>
      </c>
      <c r="E916" s="14" t="s">
        <v>2885</v>
      </c>
    </row>
    <row r="917" spans="1:5">
      <c r="A917" s="14" t="s">
        <v>2886</v>
      </c>
      <c r="B917" s="14" t="s">
        <v>2692</v>
      </c>
      <c r="C917" s="14" t="s">
        <v>2887</v>
      </c>
      <c r="D917" s="14" t="s">
        <v>2694</v>
      </c>
      <c r="E917" s="14" t="s">
        <v>2888</v>
      </c>
    </row>
    <row r="918" spans="1:5">
      <c r="A918" s="14" t="s">
        <v>2889</v>
      </c>
      <c r="B918" s="14" t="s">
        <v>2692</v>
      </c>
      <c r="C918" s="14" t="s">
        <v>2890</v>
      </c>
      <c r="D918" s="14" t="s">
        <v>2694</v>
      </c>
      <c r="E918" s="14" t="s">
        <v>2891</v>
      </c>
    </row>
    <row r="919" spans="1:5">
      <c r="A919" s="14" t="s">
        <v>2892</v>
      </c>
      <c r="B919" s="14" t="s">
        <v>2692</v>
      </c>
      <c r="C919" s="14" t="s">
        <v>2893</v>
      </c>
      <c r="D919" s="14" t="s">
        <v>2694</v>
      </c>
      <c r="E919" s="14" t="s">
        <v>2894</v>
      </c>
    </row>
    <row r="920" spans="1:5">
      <c r="A920" s="14" t="s">
        <v>2895</v>
      </c>
      <c r="B920" s="14" t="s">
        <v>2692</v>
      </c>
      <c r="C920" s="14" t="s">
        <v>2896</v>
      </c>
      <c r="D920" s="14" t="s">
        <v>2694</v>
      </c>
      <c r="E920" s="14" t="s">
        <v>2897</v>
      </c>
    </row>
    <row r="921" spans="1:5">
      <c r="A921" s="14" t="s">
        <v>2898</v>
      </c>
      <c r="B921" s="14" t="s">
        <v>2692</v>
      </c>
      <c r="C921" s="14" t="s">
        <v>1660</v>
      </c>
      <c r="D921" s="14" t="s">
        <v>2694</v>
      </c>
      <c r="E921" s="14" t="s">
        <v>1661</v>
      </c>
    </row>
    <row r="922" spans="1:5">
      <c r="A922" s="14" t="s">
        <v>2899</v>
      </c>
      <c r="B922" s="14" t="s">
        <v>2692</v>
      </c>
      <c r="C922" s="14" t="s">
        <v>2900</v>
      </c>
      <c r="D922" s="14" t="s">
        <v>2694</v>
      </c>
      <c r="E922" s="14" t="s">
        <v>2901</v>
      </c>
    </row>
    <row r="923" spans="1:5">
      <c r="A923" s="14" t="s">
        <v>2902</v>
      </c>
      <c r="B923" s="14" t="s">
        <v>2692</v>
      </c>
      <c r="C923" s="14" t="s">
        <v>2903</v>
      </c>
      <c r="D923" s="14" t="s">
        <v>2694</v>
      </c>
      <c r="E923" s="14" t="s">
        <v>2904</v>
      </c>
    </row>
    <row r="924" spans="1:5">
      <c r="A924" s="14" t="s">
        <v>2905</v>
      </c>
      <c r="B924" s="14" t="s">
        <v>2692</v>
      </c>
      <c r="C924" s="14" t="s">
        <v>2906</v>
      </c>
      <c r="D924" s="14" t="s">
        <v>2694</v>
      </c>
      <c r="E924" s="14" t="s">
        <v>2907</v>
      </c>
    </row>
    <row r="925" spans="1:5">
      <c r="A925" s="14" t="s">
        <v>2908</v>
      </c>
      <c r="B925" s="14" t="s">
        <v>2692</v>
      </c>
      <c r="C925" s="14" t="s">
        <v>2909</v>
      </c>
      <c r="D925" s="14" t="s">
        <v>2694</v>
      </c>
      <c r="E925" s="14" t="s">
        <v>2910</v>
      </c>
    </row>
    <row r="926" spans="1:5">
      <c r="A926" s="14" t="s">
        <v>2911</v>
      </c>
      <c r="B926" s="14" t="s">
        <v>2692</v>
      </c>
      <c r="C926" s="14" t="s">
        <v>2912</v>
      </c>
      <c r="D926" s="14" t="s">
        <v>2694</v>
      </c>
      <c r="E926" s="14" t="s">
        <v>2913</v>
      </c>
    </row>
    <row r="927" spans="1:5">
      <c r="A927" s="14" t="s">
        <v>2914</v>
      </c>
      <c r="B927" s="14" t="s">
        <v>2692</v>
      </c>
      <c r="C927" s="14" t="s">
        <v>2915</v>
      </c>
      <c r="D927" s="14" t="s">
        <v>2694</v>
      </c>
      <c r="E927" s="14" t="s">
        <v>2916</v>
      </c>
    </row>
    <row r="928" spans="1:5">
      <c r="A928" s="14" t="s">
        <v>2917</v>
      </c>
      <c r="B928" s="14" t="s">
        <v>2692</v>
      </c>
      <c r="C928" s="14" t="s">
        <v>2918</v>
      </c>
      <c r="D928" s="14" t="s">
        <v>2694</v>
      </c>
      <c r="E928" s="14" t="s">
        <v>2919</v>
      </c>
    </row>
    <row r="929" spans="1:5">
      <c r="A929" s="11" t="s">
        <v>2920</v>
      </c>
      <c r="B929" s="11" t="s">
        <v>2921</v>
      </c>
      <c r="C929" s="12"/>
      <c r="D929" s="13" t="s">
        <v>2922</v>
      </c>
      <c r="E929" s="12"/>
    </row>
    <row r="930" spans="1:5">
      <c r="A930" s="14" t="s">
        <v>2923</v>
      </c>
      <c r="B930" s="14" t="s">
        <v>2924</v>
      </c>
      <c r="C930" s="14" t="s">
        <v>2925</v>
      </c>
      <c r="D930" s="14" t="s">
        <v>2926</v>
      </c>
      <c r="E930" s="14" t="s">
        <v>2927</v>
      </c>
    </row>
    <row r="931" spans="1:5">
      <c r="A931" s="14" t="s">
        <v>2928</v>
      </c>
      <c r="B931" s="14" t="s">
        <v>2924</v>
      </c>
      <c r="C931" s="14" t="s">
        <v>2929</v>
      </c>
      <c r="D931" s="14" t="s">
        <v>2926</v>
      </c>
      <c r="E931" s="14" t="s">
        <v>2930</v>
      </c>
    </row>
    <row r="932" spans="1:5">
      <c r="A932" s="14" t="s">
        <v>2931</v>
      </c>
      <c r="B932" s="14" t="s">
        <v>2924</v>
      </c>
      <c r="C932" s="14" t="s">
        <v>2932</v>
      </c>
      <c r="D932" s="14" t="s">
        <v>2926</v>
      </c>
      <c r="E932" s="14" t="s">
        <v>2933</v>
      </c>
    </row>
    <row r="933" spans="1:5">
      <c r="A933" s="14" t="s">
        <v>2934</v>
      </c>
      <c r="B933" s="14" t="s">
        <v>2924</v>
      </c>
      <c r="C933" s="14" t="s">
        <v>2935</v>
      </c>
      <c r="D933" s="14" t="s">
        <v>2926</v>
      </c>
      <c r="E933" s="14" t="s">
        <v>2936</v>
      </c>
    </row>
    <row r="934" spans="1:5">
      <c r="A934" s="14" t="s">
        <v>2937</v>
      </c>
      <c r="B934" s="14" t="s">
        <v>2924</v>
      </c>
      <c r="C934" s="14" t="s">
        <v>2938</v>
      </c>
      <c r="D934" s="14" t="s">
        <v>2926</v>
      </c>
      <c r="E934" s="14" t="s">
        <v>2939</v>
      </c>
    </row>
    <row r="935" spans="1:5">
      <c r="A935" s="14" t="s">
        <v>2940</v>
      </c>
      <c r="B935" s="14" t="s">
        <v>2924</v>
      </c>
      <c r="C935" s="14" t="s">
        <v>2941</v>
      </c>
      <c r="D935" s="14" t="s">
        <v>2926</v>
      </c>
      <c r="E935" s="14" t="s">
        <v>2942</v>
      </c>
    </row>
    <row r="936" spans="1:5">
      <c r="A936" s="14" t="s">
        <v>2943</v>
      </c>
      <c r="B936" s="14" t="s">
        <v>2924</v>
      </c>
      <c r="C936" s="14" t="s">
        <v>2944</v>
      </c>
      <c r="D936" s="14" t="s">
        <v>2926</v>
      </c>
      <c r="E936" s="14" t="s">
        <v>2945</v>
      </c>
    </row>
    <row r="937" spans="1:5">
      <c r="A937" s="14" t="s">
        <v>2946</v>
      </c>
      <c r="B937" s="14" t="s">
        <v>2924</v>
      </c>
      <c r="C937" s="14" t="s">
        <v>2947</v>
      </c>
      <c r="D937" s="14" t="s">
        <v>2926</v>
      </c>
      <c r="E937" s="14" t="s">
        <v>2948</v>
      </c>
    </row>
    <row r="938" spans="1:5">
      <c r="A938" s="14" t="s">
        <v>2949</v>
      </c>
      <c r="B938" s="14" t="s">
        <v>2924</v>
      </c>
      <c r="C938" s="14" t="s">
        <v>2950</v>
      </c>
      <c r="D938" s="14" t="s">
        <v>2926</v>
      </c>
      <c r="E938" s="14" t="s">
        <v>2951</v>
      </c>
    </row>
    <row r="939" spans="1:5">
      <c r="A939" s="14" t="s">
        <v>2952</v>
      </c>
      <c r="B939" s="14" t="s">
        <v>2924</v>
      </c>
      <c r="C939" s="14" t="s">
        <v>2953</v>
      </c>
      <c r="D939" s="14" t="s">
        <v>2926</v>
      </c>
      <c r="E939" s="14" t="s">
        <v>2954</v>
      </c>
    </row>
    <row r="940" spans="1:5">
      <c r="A940" s="14" t="s">
        <v>2955</v>
      </c>
      <c r="B940" s="14" t="s">
        <v>2924</v>
      </c>
      <c r="C940" s="14" t="s">
        <v>2956</v>
      </c>
      <c r="D940" s="14" t="s">
        <v>2926</v>
      </c>
      <c r="E940" s="14" t="s">
        <v>2957</v>
      </c>
    </row>
    <row r="941" spans="1:5">
      <c r="A941" s="14" t="s">
        <v>2958</v>
      </c>
      <c r="B941" s="14" t="s">
        <v>2924</v>
      </c>
      <c r="C941" s="14" t="s">
        <v>2959</v>
      </c>
      <c r="D941" s="14" t="s">
        <v>2926</v>
      </c>
      <c r="E941" s="14" t="s">
        <v>2960</v>
      </c>
    </row>
    <row r="942" spans="1:5">
      <c r="A942" s="14" t="s">
        <v>2961</v>
      </c>
      <c r="B942" s="14" t="s">
        <v>2924</v>
      </c>
      <c r="C942" s="14" t="s">
        <v>2962</v>
      </c>
      <c r="D942" s="14" t="s">
        <v>2926</v>
      </c>
      <c r="E942" s="14" t="s">
        <v>2963</v>
      </c>
    </row>
    <row r="943" spans="1:5">
      <c r="A943" s="14" t="s">
        <v>2964</v>
      </c>
      <c r="B943" s="14" t="s">
        <v>2924</v>
      </c>
      <c r="C943" s="14" t="s">
        <v>2965</v>
      </c>
      <c r="D943" s="14" t="s">
        <v>2926</v>
      </c>
      <c r="E943" s="14" t="s">
        <v>2966</v>
      </c>
    </row>
    <row r="944" spans="1:5">
      <c r="A944" s="14" t="s">
        <v>2967</v>
      </c>
      <c r="B944" s="14" t="s">
        <v>2924</v>
      </c>
      <c r="C944" s="14" t="s">
        <v>2968</v>
      </c>
      <c r="D944" s="14" t="s">
        <v>2926</v>
      </c>
      <c r="E944" s="14" t="s">
        <v>1087</v>
      </c>
    </row>
    <row r="945" spans="1:5">
      <c r="A945" s="14" t="s">
        <v>2969</v>
      </c>
      <c r="B945" s="14" t="s">
        <v>2924</v>
      </c>
      <c r="C945" s="14" t="s">
        <v>2970</v>
      </c>
      <c r="D945" s="14" t="s">
        <v>2926</v>
      </c>
      <c r="E945" s="14" t="s">
        <v>2971</v>
      </c>
    </row>
    <row r="946" spans="1:5">
      <c r="A946" s="14" t="s">
        <v>2972</v>
      </c>
      <c r="B946" s="14" t="s">
        <v>2924</v>
      </c>
      <c r="C946" s="14" t="s">
        <v>2973</v>
      </c>
      <c r="D946" s="14" t="s">
        <v>2926</v>
      </c>
      <c r="E946" s="14" t="s">
        <v>2974</v>
      </c>
    </row>
    <row r="947" spans="1:5">
      <c r="A947" s="14" t="s">
        <v>2975</v>
      </c>
      <c r="B947" s="14" t="s">
        <v>2924</v>
      </c>
      <c r="C947" s="14" t="s">
        <v>2976</v>
      </c>
      <c r="D947" s="14" t="s">
        <v>2926</v>
      </c>
      <c r="E947" s="14" t="s">
        <v>2977</v>
      </c>
    </row>
    <row r="948" spans="1:5">
      <c r="A948" s="14" t="s">
        <v>2978</v>
      </c>
      <c r="B948" s="14" t="s">
        <v>2924</v>
      </c>
      <c r="C948" s="14" t="s">
        <v>2979</v>
      </c>
      <c r="D948" s="14" t="s">
        <v>2926</v>
      </c>
      <c r="E948" s="14" t="s">
        <v>2980</v>
      </c>
    </row>
    <row r="949" spans="1:5">
      <c r="A949" s="14" t="s">
        <v>2981</v>
      </c>
      <c r="B949" s="14" t="s">
        <v>2924</v>
      </c>
      <c r="C949" s="14" t="s">
        <v>2982</v>
      </c>
      <c r="D949" s="14" t="s">
        <v>2926</v>
      </c>
      <c r="E949" s="14" t="s">
        <v>2983</v>
      </c>
    </row>
    <row r="950" spans="1:5">
      <c r="A950" s="14" t="s">
        <v>2984</v>
      </c>
      <c r="B950" s="14" t="s">
        <v>2924</v>
      </c>
      <c r="C950" s="14" t="s">
        <v>2985</v>
      </c>
      <c r="D950" s="14" t="s">
        <v>2926</v>
      </c>
      <c r="E950" s="14" t="s">
        <v>2986</v>
      </c>
    </row>
    <row r="951" spans="1:5">
      <c r="A951" s="14" t="s">
        <v>2987</v>
      </c>
      <c r="B951" s="14" t="s">
        <v>2924</v>
      </c>
      <c r="C951" s="14" t="s">
        <v>2988</v>
      </c>
      <c r="D951" s="14" t="s">
        <v>2926</v>
      </c>
      <c r="E951" s="14" t="s">
        <v>2989</v>
      </c>
    </row>
    <row r="952" spans="1:5">
      <c r="A952" s="14" t="s">
        <v>2990</v>
      </c>
      <c r="B952" s="14" t="s">
        <v>2924</v>
      </c>
      <c r="C952" s="14" t="s">
        <v>2991</v>
      </c>
      <c r="D952" s="14" t="s">
        <v>2926</v>
      </c>
      <c r="E952" s="14" t="s">
        <v>2992</v>
      </c>
    </row>
    <row r="953" spans="1:5">
      <c r="A953" s="14" t="s">
        <v>2993</v>
      </c>
      <c r="B953" s="14" t="s">
        <v>2924</v>
      </c>
      <c r="C953" s="14" t="s">
        <v>2994</v>
      </c>
      <c r="D953" s="14" t="s">
        <v>2926</v>
      </c>
      <c r="E953" s="14" t="s">
        <v>2995</v>
      </c>
    </row>
    <row r="954" spans="1:5">
      <c r="A954" s="14" t="s">
        <v>2996</v>
      </c>
      <c r="B954" s="14" t="s">
        <v>2924</v>
      </c>
      <c r="C954" s="14" t="s">
        <v>2997</v>
      </c>
      <c r="D954" s="14" t="s">
        <v>2926</v>
      </c>
      <c r="E954" s="14" t="s">
        <v>2998</v>
      </c>
    </row>
    <row r="955" spans="1:5">
      <c r="A955" s="14" t="s">
        <v>2999</v>
      </c>
      <c r="B955" s="14" t="s">
        <v>2924</v>
      </c>
      <c r="C955" s="14" t="s">
        <v>3000</v>
      </c>
      <c r="D955" s="14" t="s">
        <v>2926</v>
      </c>
      <c r="E955" s="14" t="s">
        <v>3001</v>
      </c>
    </row>
    <row r="956" spans="1:5">
      <c r="A956" s="14" t="s">
        <v>3002</v>
      </c>
      <c r="B956" s="14" t="s">
        <v>2924</v>
      </c>
      <c r="C956" s="14" t="s">
        <v>3003</v>
      </c>
      <c r="D956" s="14" t="s">
        <v>2926</v>
      </c>
      <c r="E956" s="14" t="s">
        <v>3004</v>
      </c>
    </row>
    <row r="957" spans="1:5">
      <c r="A957" s="14" t="s">
        <v>3005</v>
      </c>
      <c r="B957" s="14" t="s">
        <v>2924</v>
      </c>
      <c r="C957" s="14" t="s">
        <v>3006</v>
      </c>
      <c r="D957" s="14" t="s">
        <v>2926</v>
      </c>
      <c r="E957" s="14" t="s">
        <v>3007</v>
      </c>
    </row>
    <row r="958" spans="1:5">
      <c r="A958" s="14" t="s">
        <v>3008</v>
      </c>
      <c r="B958" s="14" t="s">
        <v>2924</v>
      </c>
      <c r="C958" s="14" t="s">
        <v>3009</v>
      </c>
      <c r="D958" s="14" t="s">
        <v>2926</v>
      </c>
      <c r="E958" s="14" t="s">
        <v>3010</v>
      </c>
    </row>
    <row r="959" spans="1:5">
      <c r="A959" s="14" t="s">
        <v>3011</v>
      </c>
      <c r="B959" s="14" t="s">
        <v>2924</v>
      </c>
      <c r="C959" s="14" t="s">
        <v>3012</v>
      </c>
      <c r="D959" s="14" t="s">
        <v>2926</v>
      </c>
      <c r="E959" s="14" t="s">
        <v>3013</v>
      </c>
    </row>
    <row r="960" spans="1:5">
      <c r="A960" s="14" t="s">
        <v>3014</v>
      </c>
      <c r="B960" s="14" t="s">
        <v>2924</v>
      </c>
      <c r="C960" s="14" t="s">
        <v>3015</v>
      </c>
      <c r="D960" s="14" t="s">
        <v>2926</v>
      </c>
      <c r="E960" s="14" t="s">
        <v>3016</v>
      </c>
    </row>
    <row r="961" spans="1:5">
      <c r="A961" s="14" t="s">
        <v>3017</v>
      </c>
      <c r="B961" s="14" t="s">
        <v>2924</v>
      </c>
      <c r="C961" s="14" t="s">
        <v>611</v>
      </c>
      <c r="D961" s="14" t="s">
        <v>2926</v>
      </c>
      <c r="E961" s="14" t="s">
        <v>612</v>
      </c>
    </row>
    <row r="962" spans="1:5">
      <c r="A962" s="14" t="s">
        <v>3018</v>
      </c>
      <c r="B962" s="14" t="s">
        <v>2924</v>
      </c>
      <c r="C962" s="14" t="s">
        <v>3019</v>
      </c>
      <c r="D962" s="14" t="s">
        <v>2926</v>
      </c>
      <c r="E962" s="14" t="s">
        <v>3020</v>
      </c>
    </row>
    <row r="963" spans="1:5">
      <c r="A963" s="14" t="s">
        <v>3021</v>
      </c>
      <c r="B963" s="14" t="s">
        <v>2924</v>
      </c>
      <c r="C963" s="14" t="s">
        <v>3022</v>
      </c>
      <c r="D963" s="14" t="s">
        <v>2926</v>
      </c>
      <c r="E963" s="14" t="s">
        <v>3023</v>
      </c>
    </row>
    <row r="964" spans="1:5">
      <c r="A964" s="14" t="s">
        <v>3024</v>
      </c>
      <c r="B964" s="14" t="s">
        <v>2924</v>
      </c>
      <c r="C964" s="14" t="s">
        <v>3025</v>
      </c>
      <c r="D964" s="14" t="s">
        <v>2926</v>
      </c>
      <c r="E964" s="14" t="s">
        <v>3026</v>
      </c>
    </row>
    <row r="965" spans="1:5">
      <c r="A965" s="14" t="s">
        <v>3027</v>
      </c>
      <c r="B965" s="14" t="s">
        <v>2924</v>
      </c>
      <c r="C965" s="14" t="s">
        <v>3028</v>
      </c>
      <c r="D965" s="14" t="s">
        <v>2926</v>
      </c>
      <c r="E965" s="14" t="s">
        <v>3029</v>
      </c>
    </row>
    <row r="966" spans="1:5">
      <c r="A966" s="14" t="s">
        <v>3030</v>
      </c>
      <c r="B966" s="14" t="s">
        <v>2924</v>
      </c>
      <c r="C966" s="14" t="s">
        <v>3031</v>
      </c>
      <c r="D966" s="14" t="s">
        <v>2926</v>
      </c>
      <c r="E966" s="14" t="s">
        <v>3032</v>
      </c>
    </row>
    <row r="967" spans="1:5">
      <c r="A967" s="14" t="s">
        <v>3033</v>
      </c>
      <c r="B967" s="14" t="s">
        <v>2924</v>
      </c>
      <c r="C967" s="14" t="s">
        <v>3034</v>
      </c>
      <c r="D967" s="14" t="s">
        <v>2926</v>
      </c>
      <c r="E967" s="14" t="s">
        <v>3035</v>
      </c>
    </row>
    <row r="968" spans="1:5">
      <c r="A968" s="14" t="s">
        <v>3036</v>
      </c>
      <c r="B968" s="14" t="s">
        <v>2924</v>
      </c>
      <c r="C968" s="14" t="s">
        <v>3037</v>
      </c>
      <c r="D968" s="14" t="s">
        <v>2926</v>
      </c>
      <c r="E968" s="14" t="s">
        <v>3038</v>
      </c>
    </row>
    <row r="969" spans="1:5">
      <c r="A969" s="14" t="s">
        <v>3039</v>
      </c>
      <c r="B969" s="14" t="s">
        <v>2924</v>
      </c>
      <c r="C969" s="14" t="s">
        <v>3040</v>
      </c>
      <c r="D969" s="14" t="s">
        <v>2926</v>
      </c>
      <c r="E969" s="14" t="s">
        <v>3041</v>
      </c>
    </row>
    <row r="970" spans="1:5">
      <c r="A970" s="14" t="s">
        <v>3042</v>
      </c>
      <c r="B970" s="14" t="s">
        <v>2924</v>
      </c>
      <c r="C970" s="14" t="s">
        <v>3043</v>
      </c>
      <c r="D970" s="14" t="s">
        <v>2926</v>
      </c>
      <c r="E970" s="14" t="s">
        <v>3044</v>
      </c>
    </row>
    <row r="971" spans="1:5">
      <c r="A971" s="14" t="s">
        <v>3045</v>
      </c>
      <c r="B971" s="14" t="s">
        <v>2924</v>
      </c>
      <c r="C971" s="14" t="s">
        <v>3046</v>
      </c>
      <c r="D971" s="14" t="s">
        <v>2926</v>
      </c>
      <c r="E971" s="14" t="s">
        <v>3047</v>
      </c>
    </row>
    <row r="972" spans="1:5">
      <c r="A972" s="11" t="s">
        <v>3048</v>
      </c>
      <c r="B972" s="11" t="s">
        <v>3049</v>
      </c>
      <c r="C972" s="12"/>
      <c r="D972" s="13" t="s">
        <v>3050</v>
      </c>
      <c r="E972" s="12"/>
    </row>
    <row r="973" spans="1:5">
      <c r="A973" s="14" t="s">
        <v>3051</v>
      </c>
      <c r="B973" s="14" t="s">
        <v>3052</v>
      </c>
      <c r="C973" s="14" t="s">
        <v>3053</v>
      </c>
      <c r="D973" s="14" t="s">
        <v>3054</v>
      </c>
      <c r="E973" s="14" t="s">
        <v>3055</v>
      </c>
    </row>
    <row r="974" spans="1:5">
      <c r="A974" s="14" t="s">
        <v>3056</v>
      </c>
      <c r="B974" s="14" t="s">
        <v>3052</v>
      </c>
      <c r="C974" s="14" t="s">
        <v>3057</v>
      </c>
      <c r="D974" s="14" t="s">
        <v>3054</v>
      </c>
      <c r="E974" s="14" t="s">
        <v>3058</v>
      </c>
    </row>
    <row r="975" spans="1:5">
      <c r="A975" s="14" t="s">
        <v>3059</v>
      </c>
      <c r="B975" s="14" t="s">
        <v>3052</v>
      </c>
      <c r="C975" s="14" t="s">
        <v>3060</v>
      </c>
      <c r="D975" s="14" t="s">
        <v>3054</v>
      </c>
      <c r="E975" s="14" t="s">
        <v>3061</v>
      </c>
    </row>
    <row r="976" spans="1:5">
      <c r="A976" s="14" t="s">
        <v>3062</v>
      </c>
      <c r="B976" s="14" t="s">
        <v>3052</v>
      </c>
      <c r="C976" s="14" t="s">
        <v>3063</v>
      </c>
      <c r="D976" s="14" t="s">
        <v>3054</v>
      </c>
      <c r="E976" s="14" t="s">
        <v>3064</v>
      </c>
    </row>
    <row r="977" spans="1:5">
      <c r="A977" s="14" t="s">
        <v>3065</v>
      </c>
      <c r="B977" s="14" t="s">
        <v>3052</v>
      </c>
      <c r="C977" s="14" t="s">
        <v>3066</v>
      </c>
      <c r="D977" s="14" t="s">
        <v>3054</v>
      </c>
      <c r="E977" s="14" t="s">
        <v>3067</v>
      </c>
    </row>
    <row r="978" spans="1:5">
      <c r="A978" s="14" t="s">
        <v>3068</v>
      </c>
      <c r="B978" s="14" t="s">
        <v>3052</v>
      </c>
      <c r="C978" s="14" t="s">
        <v>3069</v>
      </c>
      <c r="D978" s="14" t="s">
        <v>3054</v>
      </c>
      <c r="E978" s="14" t="s">
        <v>3070</v>
      </c>
    </row>
    <row r="979" spans="1:5">
      <c r="A979" s="14" t="s">
        <v>3071</v>
      </c>
      <c r="B979" s="14" t="s">
        <v>3052</v>
      </c>
      <c r="C979" s="14" t="s">
        <v>3072</v>
      </c>
      <c r="D979" s="14" t="s">
        <v>3054</v>
      </c>
      <c r="E979" s="14" t="s">
        <v>3073</v>
      </c>
    </row>
    <row r="980" spans="1:5">
      <c r="A980" s="14" t="s">
        <v>3074</v>
      </c>
      <c r="B980" s="14" t="s">
        <v>3052</v>
      </c>
      <c r="C980" s="14" t="s">
        <v>3075</v>
      </c>
      <c r="D980" s="14" t="s">
        <v>3054</v>
      </c>
      <c r="E980" s="14" t="s">
        <v>3076</v>
      </c>
    </row>
    <row r="981" spans="1:5">
      <c r="A981" s="14" t="s">
        <v>3077</v>
      </c>
      <c r="B981" s="14" t="s">
        <v>3052</v>
      </c>
      <c r="C981" s="14" t="s">
        <v>3078</v>
      </c>
      <c r="D981" s="14" t="s">
        <v>3054</v>
      </c>
      <c r="E981" s="14" t="s">
        <v>3079</v>
      </c>
    </row>
    <row r="982" spans="1:5">
      <c r="A982" s="14" t="s">
        <v>3080</v>
      </c>
      <c r="B982" s="14" t="s">
        <v>3052</v>
      </c>
      <c r="C982" s="14" t="s">
        <v>3081</v>
      </c>
      <c r="D982" s="14" t="s">
        <v>3054</v>
      </c>
      <c r="E982" s="14" t="s">
        <v>3082</v>
      </c>
    </row>
    <row r="983" spans="1:5">
      <c r="A983" s="14" t="s">
        <v>3083</v>
      </c>
      <c r="B983" s="14" t="s">
        <v>3052</v>
      </c>
      <c r="C983" s="14" t="s">
        <v>3084</v>
      </c>
      <c r="D983" s="14" t="s">
        <v>3054</v>
      </c>
      <c r="E983" s="14" t="s">
        <v>3085</v>
      </c>
    </row>
    <row r="984" spans="1:5">
      <c r="A984" s="14" t="s">
        <v>3086</v>
      </c>
      <c r="B984" s="14" t="s">
        <v>3052</v>
      </c>
      <c r="C984" s="14" t="s">
        <v>3087</v>
      </c>
      <c r="D984" s="14" t="s">
        <v>3054</v>
      </c>
      <c r="E984" s="14" t="s">
        <v>3088</v>
      </c>
    </row>
    <row r="985" spans="1:5">
      <c r="A985" s="14" t="s">
        <v>3089</v>
      </c>
      <c r="B985" s="14" t="s">
        <v>3052</v>
      </c>
      <c r="C985" s="14" t="s">
        <v>3090</v>
      </c>
      <c r="D985" s="14" t="s">
        <v>3054</v>
      </c>
      <c r="E985" s="14" t="s">
        <v>3091</v>
      </c>
    </row>
    <row r="986" spans="1:5">
      <c r="A986" s="14" t="s">
        <v>3092</v>
      </c>
      <c r="B986" s="14" t="s">
        <v>3052</v>
      </c>
      <c r="C986" s="14" t="s">
        <v>3093</v>
      </c>
      <c r="D986" s="14" t="s">
        <v>3054</v>
      </c>
      <c r="E986" s="14" t="s">
        <v>3094</v>
      </c>
    </row>
    <row r="987" spans="1:5">
      <c r="A987" s="14" t="s">
        <v>3095</v>
      </c>
      <c r="B987" s="14" t="s">
        <v>3052</v>
      </c>
      <c r="C987" s="14" t="s">
        <v>3096</v>
      </c>
      <c r="D987" s="14" t="s">
        <v>3054</v>
      </c>
      <c r="E987" s="14" t="s">
        <v>3097</v>
      </c>
    </row>
    <row r="988" spans="1:5">
      <c r="A988" s="14" t="s">
        <v>3098</v>
      </c>
      <c r="B988" s="14" t="s">
        <v>3052</v>
      </c>
      <c r="C988" s="14" t="s">
        <v>3099</v>
      </c>
      <c r="D988" s="14" t="s">
        <v>3054</v>
      </c>
      <c r="E988" s="14" t="s">
        <v>3100</v>
      </c>
    </row>
    <row r="989" spans="1:5">
      <c r="A989" s="14" t="s">
        <v>3101</v>
      </c>
      <c r="B989" s="14" t="s">
        <v>3052</v>
      </c>
      <c r="C989" s="14" t="s">
        <v>3102</v>
      </c>
      <c r="D989" s="14" t="s">
        <v>3054</v>
      </c>
      <c r="E989" s="14" t="s">
        <v>3103</v>
      </c>
    </row>
    <row r="990" spans="1:5">
      <c r="A990" s="14" t="s">
        <v>3104</v>
      </c>
      <c r="B990" s="14" t="s">
        <v>3052</v>
      </c>
      <c r="C990" s="14" t="s">
        <v>3105</v>
      </c>
      <c r="D990" s="14" t="s">
        <v>3054</v>
      </c>
      <c r="E990" s="14" t="s">
        <v>3106</v>
      </c>
    </row>
    <row r="991" spans="1:5">
      <c r="A991" s="14" t="s">
        <v>3107</v>
      </c>
      <c r="B991" s="14" t="s">
        <v>3052</v>
      </c>
      <c r="C991" s="14" t="s">
        <v>3108</v>
      </c>
      <c r="D991" s="14" t="s">
        <v>3054</v>
      </c>
      <c r="E991" s="14" t="s">
        <v>3109</v>
      </c>
    </row>
    <row r="992" spans="1:5">
      <c r="A992" s="14" t="s">
        <v>3110</v>
      </c>
      <c r="B992" s="14" t="s">
        <v>3052</v>
      </c>
      <c r="C992" s="14" t="s">
        <v>3111</v>
      </c>
      <c r="D992" s="14" t="s">
        <v>3054</v>
      </c>
      <c r="E992" s="14" t="s">
        <v>3112</v>
      </c>
    </row>
    <row r="993" spans="1:5">
      <c r="A993" s="14" t="s">
        <v>3113</v>
      </c>
      <c r="B993" s="14" t="s">
        <v>3052</v>
      </c>
      <c r="C993" s="14" t="s">
        <v>3114</v>
      </c>
      <c r="D993" s="14" t="s">
        <v>3054</v>
      </c>
      <c r="E993" s="14" t="s">
        <v>3115</v>
      </c>
    </row>
    <row r="994" spans="1:5">
      <c r="A994" s="14" t="s">
        <v>3116</v>
      </c>
      <c r="B994" s="14" t="s">
        <v>3052</v>
      </c>
      <c r="C994" s="14" t="s">
        <v>3117</v>
      </c>
      <c r="D994" s="14" t="s">
        <v>3054</v>
      </c>
      <c r="E994" s="14" t="s">
        <v>3118</v>
      </c>
    </row>
    <row r="995" spans="1:5">
      <c r="A995" s="14" t="s">
        <v>3119</v>
      </c>
      <c r="B995" s="14" t="s">
        <v>3052</v>
      </c>
      <c r="C995" s="14" t="s">
        <v>3120</v>
      </c>
      <c r="D995" s="14" t="s">
        <v>3054</v>
      </c>
      <c r="E995" s="14" t="s">
        <v>3121</v>
      </c>
    </row>
    <row r="996" spans="1:5">
      <c r="A996" s="14" t="s">
        <v>3122</v>
      </c>
      <c r="B996" s="14" t="s">
        <v>3052</v>
      </c>
      <c r="C996" s="14" t="s">
        <v>3123</v>
      </c>
      <c r="D996" s="14" t="s">
        <v>3054</v>
      </c>
      <c r="E996" s="14" t="s">
        <v>3124</v>
      </c>
    </row>
    <row r="997" spans="1:5">
      <c r="A997" s="14" t="s">
        <v>3125</v>
      </c>
      <c r="B997" s="14" t="s">
        <v>3052</v>
      </c>
      <c r="C997" s="14" t="s">
        <v>3126</v>
      </c>
      <c r="D997" s="14" t="s">
        <v>3054</v>
      </c>
      <c r="E997" s="14" t="s">
        <v>3127</v>
      </c>
    </row>
    <row r="998" spans="1:5">
      <c r="A998" s="14" t="s">
        <v>3128</v>
      </c>
      <c r="B998" s="14" t="s">
        <v>3052</v>
      </c>
      <c r="C998" s="14" t="s">
        <v>3129</v>
      </c>
      <c r="D998" s="14" t="s">
        <v>3054</v>
      </c>
      <c r="E998" s="14" t="s">
        <v>3130</v>
      </c>
    </row>
    <row r="999" spans="1:5">
      <c r="A999" s="14" t="s">
        <v>3131</v>
      </c>
      <c r="B999" s="14" t="s">
        <v>3052</v>
      </c>
      <c r="C999" s="14" t="s">
        <v>3132</v>
      </c>
      <c r="D999" s="14" t="s">
        <v>3054</v>
      </c>
      <c r="E999" s="14" t="s">
        <v>3133</v>
      </c>
    </row>
    <row r="1000" spans="1:5">
      <c r="A1000" s="14" t="s">
        <v>3134</v>
      </c>
      <c r="B1000" s="14" t="s">
        <v>3052</v>
      </c>
      <c r="C1000" s="14" t="s">
        <v>3135</v>
      </c>
      <c r="D1000" s="14" t="s">
        <v>3054</v>
      </c>
      <c r="E1000" s="14" t="s">
        <v>3136</v>
      </c>
    </row>
    <row r="1001" spans="1:5">
      <c r="A1001" s="14" t="s">
        <v>3137</v>
      </c>
      <c r="B1001" s="14" t="s">
        <v>3052</v>
      </c>
      <c r="C1001" s="14" t="s">
        <v>3138</v>
      </c>
      <c r="D1001" s="14" t="s">
        <v>3054</v>
      </c>
      <c r="E1001" s="14" t="s">
        <v>3139</v>
      </c>
    </row>
    <row r="1002" spans="1:5">
      <c r="A1002" s="14" t="s">
        <v>3140</v>
      </c>
      <c r="B1002" s="14" t="s">
        <v>3052</v>
      </c>
      <c r="C1002" s="14" t="s">
        <v>590</v>
      </c>
      <c r="D1002" s="14" t="s">
        <v>3054</v>
      </c>
      <c r="E1002" s="14" t="s">
        <v>591</v>
      </c>
    </row>
    <row r="1003" spans="1:5">
      <c r="A1003" s="14" t="s">
        <v>3141</v>
      </c>
      <c r="B1003" s="14" t="s">
        <v>3052</v>
      </c>
      <c r="C1003" s="14" t="s">
        <v>3142</v>
      </c>
      <c r="D1003" s="14" t="s">
        <v>3054</v>
      </c>
      <c r="E1003" s="14" t="s">
        <v>3143</v>
      </c>
    </row>
    <row r="1004" spans="1:5">
      <c r="A1004" s="14" t="s">
        <v>3144</v>
      </c>
      <c r="B1004" s="14" t="s">
        <v>3052</v>
      </c>
      <c r="C1004" s="14" t="s">
        <v>3145</v>
      </c>
      <c r="D1004" s="14" t="s">
        <v>3054</v>
      </c>
      <c r="E1004" s="14" t="s">
        <v>3146</v>
      </c>
    </row>
    <row r="1005" spans="1:5">
      <c r="A1005" s="14" t="s">
        <v>3147</v>
      </c>
      <c r="B1005" s="14" t="s">
        <v>3052</v>
      </c>
      <c r="C1005" s="14" t="s">
        <v>3148</v>
      </c>
      <c r="D1005" s="14" t="s">
        <v>3054</v>
      </c>
      <c r="E1005" s="14" t="s">
        <v>3149</v>
      </c>
    </row>
    <row r="1006" spans="1:5">
      <c r="A1006" s="14" t="s">
        <v>3150</v>
      </c>
      <c r="B1006" s="14" t="s">
        <v>3052</v>
      </c>
      <c r="C1006" s="14" t="s">
        <v>3151</v>
      </c>
      <c r="D1006" s="14" t="s">
        <v>3054</v>
      </c>
      <c r="E1006" s="14" t="s">
        <v>3152</v>
      </c>
    </row>
    <row r="1007" spans="1:5">
      <c r="A1007" s="14" t="s">
        <v>3153</v>
      </c>
      <c r="B1007" s="14" t="s">
        <v>3052</v>
      </c>
      <c r="C1007" s="14" t="s">
        <v>255</v>
      </c>
      <c r="D1007" s="14" t="s">
        <v>3054</v>
      </c>
      <c r="E1007" s="14" t="s">
        <v>256</v>
      </c>
    </row>
    <row r="1008" spans="1:5">
      <c r="A1008" s="11" t="s">
        <v>3154</v>
      </c>
      <c r="B1008" s="11" t="s">
        <v>3155</v>
      </c>
      <c r="C1008" s="12"/>
      <c r="D1008" s="13" t="s">
        <v>3156</v>
      </c>
      <c r="E1008" s="12"/>
    </row>
    <row r="1009" spans="1:5">
      <c r="A1009" s="14" t="s">
        <v>3157</v>
      </c>
      <c r="B1009" s="14" t="s">
        <v>3158</v>
      </c>
      <c r="C1009" s="14" t="s">
        <v>3159</v>
      </c>
      <c r="D1009" s="14" t="s">
        <v>3160</v>
      </c>
      <c r="E1009" s="14" t="s">
        <v>3161</v>
      </c>
    </row>
    <row r="1010" spans="1:5">
      <c r="A1010" s="14" t="s">
        <v>3162</v>
      </c>
      <c r="B1010" s="14" t="s">
        <v>3158</v>
      </c>
      <c r="C1010" s="14" t="s">
        <v>3163</v>
      </c>
      <c r="D1010" s="14" t="s">
        <v>3160</v>
      </c>
      <c r="E1010" s="14" t="s">
        <v>3164</v>
      </c>
    </row>
    <row r="1011" spans="1:5">
      <c r="A1011" s="14" t="s">
        <v>3165</v>
      </c>
      <c r="B1011" s="14" t="s">
        <v>3158</v>
      </c>
      <c r="C1011" s="14" t="s">
        <v>3166</v>
      </c>
      <c r="D1011" s="14" t="s">
        <v>3160</v>
      </c>
      <c r="E1011" s="14" t="s">
        <v>3167</v>
      </c>
    </row>
    <row r="1012" spans="1:5">
      <c r="A1012" s="14" t="s">
        <v>3168</v>
      </c>
      <c r="B1012" s="14" t="s">
        <v>3158</v>
      </c>
      <c r="C1012" s="14" t="s">
        <v>3169</v>
      </c>
      <c r="D1012" s="14" t="s">
        <v>3160</v>
      </c>
      <c r="E1012" s="14" t="s">
        <v>3170</v>
      </c>
    </row>
    <row r="1013" spans="1:5">
      <c r="A1013" s="14" t="s">
        <v>3171</v>
      </c>
      <c r="B1013" s="14" t="s">
        <v>3158</v>
      </c>
      <c r="C1013" s="14" t="s">
        <v>3172</v>
      </c>
      <c r="D1013" s="14" t="s">
        <v>3160</v>
      </c>
      <c r="E1013" s="14" t="s">
        <v>3173</v>
      </c>
    </row>
    <row r="1014" spans="1:5">
      <c r="A1014" s="14" t="s">
        <v>3174</v>
      </c>
      <c r="B1014" s="14" t="s">
        <v>3158</v>
      </c>
      <c r="C1014" s="14" t="s">
        <v>3175</v>
      </c>
      <c r="D1014" s="14" t="s">
        <v>3160</v>
      </c>
      <c r="E1014" s="14" t="s">
        <v>3176</v>
      </c>
    </row>
    <row r="1015" spans="1:5">
      <c r="A1015" s="14" t="s">
        <v>3177</v>
      </c>
      <c r="B1015" s="14" t="s">
        <v>3158</v>
      </c>
      <c r="C1015" s="14" t="s">
        <v>3178</v>
      </c>
      <c r="D1015" s="14" t="s">
        <v>3160</v>
      </c>
      <c r="E1015" s="14" t="s">
        <v>3179</v>
      </c>
    </row>
    <row r="1016" spans="1:5">
      <c r="A1016" s="14" t="s">
        <v>3180</v>
      </c>
      <c r="B1016" s="14" t="s">
        <v>3158</v>
      </c>
      <c r="C1016" s="14" t="s">
        <v>3181</v>
      </c>
      <c r="D1016" s="14" t="s">
        <v>3160</v>
      </c>
      <c r="E1016" s="14" t="s">
        <v>3182</v>
      </c>
    </row>
    <row r="1017" spans="1:5">
      <c r="A1017" s="14" t="s">
        <v>3183</v>
      </c>
      <c r="B1017" s="14" t="s">
        <v>3158</v>
      </c>
      <c r="C1017" s="14" t="s">
        <v>3184</v>
      </c>
      <c r="D1017" s="14" t="s">
        <v>3160</v>
      </c>
      <c r="E1017" s="14" t="s">
        <v>3185</v>
      </c>
    </row>
    <row r="1018" spans="1:5">
      <c r="A1018" s="14" t="s">
        <v>3186</v>
      </c>
      <c r="B1018" s="14" t="s">
        <v>3158</v>
      </c>
      <c r="C1018" s="14" t="s">
        <v>3187</v>
      </c>
      <c r="D1018" s="14" t="s">
        <v>3160</v>
      </c>
      <c r="E1018" s="14" t="s">
        <v>3188</v>
      </c>
    </row>
    <row r="1019" spans="1:5">
      <c r="A1019" s="14" t="s">
        <v>3189</v>
      </c>
      <c r="B1019" s="14" t="s">
        <v>3158</v>
      </c>
      <c r="C1019" s="14" t="s">
        <v>3190</v>
      </c>
      <c r="D1019" s="14" t="s">
        <v>3160</v>
      </c>
      <c r="E1019" s="14" t="s">
        <v>3191</v>
      </c>
    </row>
    <row r="1020" spans="1:5">
      <c r="A1020" s="14" t="s">
        <v>3192</v>
      </c>
      <c r="B1020" s="14" t="s">
        <v>3158</v>
      </c>
      <c r="C1020" s="14" t="s">
        <v>3193</v>
      </c>
      <c r="D1020" s="14" t="s">
        <v>3160</v>
      </c>
      <c r="E1020" s="14" t="s">
        <v>3194</v>
      </c>
    </row>
    <row r="1021" spans="1:5">
      <c r="A1021" s="14" t="s">
        <v>3195</v>
      </c>
      <c r="B1021" s="14" t="s">
        <v>3158</v>
      </c>
      <c r="C1021" s="14" t="s">
        <v>3196</v>
      </c>
      <c r="D1021" s="14" t="s">
        <v>3160</v>
      </c>
      <c r="E1021" s="14" t="s">
        <v>3197</v>
      </c>
    </row>
    <row r="1022" spans="1:5">
      <c r="A1022" s="14" t="s">
        <v>3198</v>
      </c>
      <c r="B1022" s="14" t="s">
        <v>3158</v>
      </c>
      <c r="C1022" s="14" t="s">
        <v>3199</v>
      </c>
      <c r="D1022" s="14" t="s">
        <v>3160</v>
      </c>
      <c r="E1022" s="14" t="s">
        <v>3200</v>
      </c>
    </row>
    <row r="1023" spans="1:5">
      <c r="A1023" s="14" t="s">
        <v>3201</v>
      </c>
      <c r="B1023" s="14" t="s">
        <v>3158</v>
      </c>
      <c r="C1023" s="14" t="s">
        <v>3202</v>
      </c>
      <c r="D1023" s="14" t="s">
        <v>3160</v>
      </c>
      <c r="E1023" s="14" t="s">
        <v>3203</v>
      </c>
    </row>
    <row r="1024" spans="1:5">
      <c r="A1024" s="14" t="s">
        <v>3204</v>
      </c>
      <c r="B1024" s="14" t="s">
        <v>3158</v>
      </c>
      <c r="C1024" s="14" t="s">
        <v>3205</v>
      </c>
      <c r="D1024" s="14" t="s">
        <v>3160</v>
      </c>
      <c r="E1024" s="14" t="s">
        <v>3206</v>
      </c>
    </row>
    <row r="1025" spans="1:5">
      <c r="A1025" s="14" t="s">
        <v>3207</v>
      </c>
      <c r="B1025" s="14" t="s">
        <v>3158</v>
      </c>
      <c r="C1025" s="14" t="s">
        <v>3208</v>
      </c>
      <c r="D1025" s="14" t="s">
        <v>3160</v>
      </c>
      <c r="E1025" s="14" t="s">
        <v>3209</v>
      </c>
    </row>
    <row r="1026" spans="1:5">
      <c r="A1026" s="14" t="s">
        <v>3210</v>
      </c>
      <c r="B1026" s="14" t="s">
        <v>3158</v>
      </c>
      <c r="C1026" s="14" t="s">
        <v>3211</v>
      </c>
      <c r="D1026" s="14" t="s">
        <v>3160</v>
      </c>
      <c r="E1026" s="14" t="s">
        <v>3212</v>
      </c>
    </row>
    <row r="1027" spans="1:5">
      <c r="A1027" s="14" t="s">
        <v>3213</v>
      </c>
      <c r="B1027" s="14" t="s">
        <v>3158</v>
      </c>
      <c r="C1027" s="14" t="s">
        <v>3214</v>
      </c>
      <c r="D1027" s="14" t="s">
        <v>3160</v>
      </c>
      <c r="E1027" s="14" t="s">
        <v>3215</v>
      </c>
    </row>
    <row r="1028" spans="1:5">
      <c r="A1028" s="14" t="s">
        <v>3216</v>
      </c>
      <c r="B1028" s="14" t="s">
        <v>3158</v>
      </c>
      <c r="C1028" s="14" t="s">
        <v>3217</v>
      </c>
      <c r="D1028" s="14" t="s">
        <v>3160</v>
      </c>
      <c r="E1028" s="14" t="s">
        <v>3218</v>
      </c>
    </row>
    <row r="1029" spans="1:5">
      <c r="A1029" s="14" t="s">
        <v>3219</v>
      </c>
      <c r="B1029" s="14" t="s">
        <v>3158</v>
      </c>
      <c r="C1029" s="14" t="s">
        <v>3220</v>
      </c>
      <c r="D1029" s="14" t="s">
        <v>3160</v>
      </c>
      <c r="E1029" s="14" t="s">
        <v>3221</v>
      </c>
    </row>
    <row r="1030" spans="1:5">
      <c r="A1030" s="14" t="s">
        <v>3222</v>
      </c>
      <c r="B1030" s="14" t="s">
        <v>3158</v>
      </c>
      <c r="C1030" s="14" t="s">
        <v>3223</v>
      </c>
      <c r="D1030" s="14" t="s">
        <v>3160</v>
      </c>
      <c r="E1030" s="14" t="s">
        <v>3224</v>
      </c>
    </row>
    <row r="1031" spans="1:5">
      <c r="A1031" s="14" t="s">
        <v>3225</v>
      </c>
      <c r="B1031" s="14" t="s">
        <v>3158</v>
      </c>
      <c r="C1031" s="14" t="s">
        <v>3226</v>
      </c>
      <c r="D1031" s="14" t="s">
        <v>3160</v>
      </c>
      <c r="E1031" s="14" t="s">
        <v>3227</v>
      </c>
    </row>
    <row r="1032" spans="1:5">
      <c r="A1032" s="14" t="s">
        <v>3228</v>
      </c>
      <c r="B1032" s="14" t="s">
        <v>3158</v>
      </c>
      <c r="C1032" s="14" t="s">
        <v>3229</v>
      </c>
      <c r="D1032" s="14" t="s">
        <v>3160</v>
      </c>
      <c r="E1032" s="14" t="s">
        <v>3230</v>
      </c>
    </row>
    <row r="1033" spans="1:5">
      <c r="A1033" s="14" t="s">
        <v>3231</v>
      </c>
      <c r="B1033" s="14" t="s">
        <v>3158</v>
      </c>
      <c r="C1033" s="14" t="s">
        <v>3232</v>
      </c>
      <c r="D1033" s="14" t="s">
        <v>3160</v>
      </c>
      <c r="E1033" s="14" t="s">
        <v>3233</v>
      </c>
    </row>
    <row r="1034" spans="1:5">
      <c r="A1034" s="14" t="s">
        <v>3234</v>
      </c>
      <c r="B1034" s="14" t="s">
        <v>3158</v>
      </c>
      <c r="C1034" s="14" t="s">
        <v>3235</v>
      </c>
      <c r="D1034" s="14" t="s">
        <v>3160</v>
      </c>
      <c r="E1034" s="14" t="s">
        <v>3236</v>
      </c>
    </row>
    <row r="1035" spans="1:5">
      <c r="A1035" s="14" t="s">
        <v>3237</v>
      </c>
      <c r="B1035" s="14" t="s">
        <v>3158</v>
      </c>
      <c r="C1035" s="14" t="s">
        <v>3238</v>
      </c>
      <c r="D1035" s="14" t="s">
        <v>3160</v>
      </c>
      <c r="E1035" s="14" t="s">
        <v>3239</v>
      </c>
    </row>
    <row r="1036" spans="1:5">
      <c r="A1036" s="14" t="s">
        <v>3240</v>
      </c>
      <c r="B1036" s="14" t="s">
        <v>3158</v>
      </c>
      <c r="C1036" s="14" t="s">
        <v>3241</v>
      </c>
      <c r="D1036" s="14" t="s">
        <v>3160</v>
      </c>
      <c r="E1036" s="14" t="s">
        <v>3242</v>
      </c>
    </row>
    <row r="1037" spans="1:5">
      <c r="A1037" s="14" t="s">
        <v>3243</v>
      </c>
      <c r="B1037" s="14" t="s">
        <v>3158</v>
      </c>
      <c r="C1037" s="14" t="s">
        <v>3244</v>
      </c>
      <c r="D1037" s="14" t="s">
        <v>3160</v>
      </c>
      <c r="E1037" s="14" t="s">
        <v>3245</v>
      </c>
    </row>
    <row r="1038" spans="1:5">
      <c r="A1038" s="14" t="s">
        <v>3246</v>
      </c>
      <c r="B1038" s="14" t="s">
        <v>3158</v>
      </c>
      <c r="C1038" s="14" t="s">
        <v>3247</v>
      </c>
      <c r="D1038" s="14" t="s">
        <v>3160</v>
      </c>
      <c r="E1038" s="14" t="s">
        <v>3248</v>
      </c>
    </row>
    <row r="1039" spans="1:5">
      <c r="A1039" s="14" t="s">
        <v>3249</v>
      </c>
      <c r="B1039" s="14" t="s">
        <v>3158</v>
      </c>
      <c r="C1039" s="14" t="s">
        <v>3250</v>
      </c>
      <c r="D1039" s="14" t="s">
        <v>3160</v>
      </c>
      <c r="E1039" s="14" t="s">
        <v>3251</v>
      </c>
    </row>
    <row r="1040" spans="1:5">
      <c r="A1040" s="14" t="s">
        <v>3252</v>
      </c>
      <c r="B1040" s="14" t="s">
        <v>3158</v>
      </c>
      <c r="C1040" s="14" t="s">
        <v>3253</v>
      </c>
      <c r="D1040" s="14" t="s">
        <v>3160</v>
      </c>
      <c r="E1040" s="14" t="s">
        <v>3254</v>
      </c>
    </row>
    <row r="1041" spans="1:5">
      <c r="A1041" s="14" t="s">
        <v>3255</v>
      </c>
      <c r="B1041" s="14" t="s">
        <v>3158</v>
      </c>
      <c r="C1041" s="14" t="s">
        <v>3256</v>
      </c>
      <c r="D1041" s="14" t="s">
        <v>3160</v>
      </c>
      <c r="E1041" s="14" t="s">
        <v>3257</v>
      </c>
    </row>
    <row r="1042" spans="1:5">
      <c r="A1042" s="14" t="s">
        <v>3258</v>
      </c>
      <c r="B1042" s="14" t="s">
        <v>3158</v>
      </c>
      <c r="C1042" s="14" t="s">
        <v>3259</v>
      </c>
      <c r="D1042" s="14" t="s">
        <v>3160</v>
      </c>
      <c r="E1042" s="14" t="s">
        <v>3260</v>
      </c>
    </row>
    <row r="1043" spans="1:5">
      <c r="A1043" s="14" t="s">
        <v>3261</v>
      </c>
      <c r="B1043" s="14" t="s">
        <v>3158</v>
      </c>
      <c r="C1043" s="14" t="s">
        <v>3262</v>
      </c>
      <c r="D1043" s="14" t="s">
        <v>3160</v>
      </c>
      <c r="E1043" s="14" t="s">
        <v>3263</v>
      </c>
    </row>
    <row r="1044" spans="1:5">
      <c r="A1044" s="14" t="s">
        <v>3264</v>
      </c>
      <c r="B1044" s="14" t="s">
        <v>3158</v>
      </c>
      <c r="C1044" s="14" t="s">
        <v>3265</v>
      </c>
      <c r="D1044" s="14" t="s">
        <v>3160</v>
      </c>
      <c r="E1044" s="14" t="s">
        <v>3266</v>
      </c>
    </row>
    <row r="1045" spans="1:5">
      <c r="A1045" s="14" t="s">
        <v>3267</v>
      </c>
      <c r="B1045" s="14" t="s">
        <v>3158</v>
      </c>
      <c r="C1045" s="14" t="s">
        <v>3268</v>
      </c>
      <c r="D1045" s="14" t="s">
        <v>3160</v>
      </c>
      <c r="E1045" s="14" t="s">
        <v>3269</v>
      </c>
    </row>
    <row r="1046" spans="1:5">
      <c r="A1046" s="14" t="s">
        <v>3270</v>
      </c>
      <c r="B1046" s="14" t="s">
        <v>3158</v>
      </c>
      <c r="C1046" s="14" t="s">
        <v>3271</v>
      </c>
      <c r="D1046" s="14" t="s">
        <v>3160</v>
      </c>
      <c r="E1046" s="14" t="s">
        <v>3272</v>
      </c>
    </row>
    <row r="1047" spans="1:5">
      <c r="A1047" s="14" t="s">
        <v>3273</v>
      </c>
      <c r="B1047" s="14" t="s">
        <v>3158</v>
      </c>
      <c r="C1047" s="14" t="s">
        <v>3274</v>
      </c>
      <c r="D1047" s="14" t="s">
        <v>3160</v>
      </c>
      <c r="E1047" s="14" t="s">
        <v>3275</v>
      </c>
    </row>
    <row r="1048" spans="1:5">
      <c r="A1048" s="14" t="s">
        <v>3276</v>
      </c>
      <c r="B1048" s="14" t="s">
        <v>3158</v>
      </c>
      <c r="C1048" s="14" t="s">
        <v>3277</v>
      </c>
      <c r="D1048" s="14" t="s">
        <v>3160</v>
      </c>
      <c r="E1048" s="14" t="s">
        <v>3278</v>
      </c>
    </row>
    <row r="1049" spans="1:5">
      <c r="A1049" s="14" t="s">
        <v>3279</v>
      </c>
      <c r="B1049" s="14" t="s">
        <v>3158</v>
      </c>
      <c r="C1049" s="14" t="s">
        <v>3280</v>
      </c>
      <c r="D1049" s="14" t="s">
        <v>3160</v>
      </c>
      <c r="E1049" s="14" t="s">
        <v>3281</v>
      </c>
    </row>
    <row r="1050" spans="1:5">
      <c r="A1050" s="14" t="s">
        <v>3282</v>
      </c>
      <c r="B1050" s="14" t="s">
        <v>3158</v>
      </c>
      <c r="C1050" s="14" t="s">
        <v>3283</v>
      </c>
      <c r="D1050" s="14" t="s">
        <v>3160</v>
      </c>
      <c r="E1050" s="14" t="s">
        <v>3284</v>
      </c>
    </row>
    <row r="1051" spans="1:5">
      <c r="A1051" s="14" t="s">
        <v>3285</v>
      </c>
      <c r="B1051" s="14" t="s">
        <v>3158</v>
      </c>
      <c r="C1051" s="14" t="s">
        <v>3286</v>
      </c>
      <c r="D1051" s="14" t="s">
        <v>3160</v>
      </c>
      <c r="E1051" s="14" t="s">
        <v>3287</v>
      </c>
    </row>
    <row r="1052" spans="1:5">
      <c r="A1052" s="14" t="s">
        <v>3288</v>
      </c>
      <c r="B1052" s="14" t="s">
        <v>3158</v>
      </c>
      <c r="C1052" s="14" t="s">
        <v>3289</v>
      </c>
      <c r="D1052" s="14" t="s">
        <v>3160</v>
      </c>
      <c r="E1052" s="14" t="s">
        <v>3290</v>
      </c>
    </row>
    <row r="1053" spans="1:5">
      <c r="A1053" s="14" t="s">
        <v>3291</v>
      </c>
      <c r="B1053" s="14" t="s">
        <v>3158</v>
      </c>
      <c r="C1053" s="14" t="s">
        <v>3292</v>
      </c>
      <c r="D1053" s="14" t="s">
        <v>3160</v>
      </c>
      <c r="E1053" s="14" t="s">
        <v>3293</v>
      </c>
    </row>
    <row r="1054" spans="1:5">
      <c r="A1054" s="14" t="s">
        <v>3294</v>
      </c>
      <c r="B1054" s="14" t="s">
        <v>3158</v>
      </c>
      <c r="C1054" s="14" t="s">
        <v>3295</v>
      </c>
      <c r="D1054" s="14" t="s">
        <v>3160</v>
      </c>
      <c r="E1054" s="14" t="s">
        <v>3296</v>
      </c>
    </row>
    <row r="1055" spans="1:5">
      <c r="A1055" s="14" t="s">
        <v>3297</v>
      </c>
      <c r="B1055" s="14" t="s">
        <v>3158</v>
      </c>
      <c r="C1055" s="14" t="s">
        <v>3298</v>
      </c>
      <c r="D1055" s="14" t="s">
        <v>3160</v>
      </c>
      <c r="E1055" s="14" t="s">
        <v>3299</v>
      </c>
    </row>
    <row r="1056" spans="1:5">
      <c r="A1056" s="14" t="s">
        <v>3300</v>
      </c>
      <c r="B1056" s="14" t="s">
        <v>3158</v>
      </c>
      <c r="C1056" s="14" t="s">
        <v>3301</v>
      </c>
      <c r="D1056" s="14" t="s">
        <v>3160</v>
      </c>
      <c r="E1056" s="14" t="s">
        <v>3302</v>
      </c>
    </row>
    <row r="1057" spans="1:5">
      <c r="A1057" s="14" t="s">
        <v>3303</v>
      </c>
      <c r="B1057" s="14" t="s">
        <v>3158</v>
      </c>
      <c r="C1057" s="14" t="s">
        <v>2594</v>
      </c>
      <c r="D1057" s="14" t="s">
        <v>3160</v>
      </c>
      <c r="E1057" s="14" t="s">
        <v>2595</v>
      </c>
    </row>
    <row r="1058" spans="1:5">
      <c r="A1058" s="14" t="s">
        <v>3304</v>
      </c>
      <c r="B1058" s="14" t="s">
        <v>3158</v>
      </c>
      <c r="C1058" s="14" t="s">
        <v>3305</v>
      </c>
      <c r="D1058" s="14" t="s">
        <v>3160</v>
      </c>
      <c r="E1058" s="14" t="s">
        <v>3306</v>
      </c>
    </row>
    <row r="1059" spans="1:5">
      <c r="A1059" s="14" t="s">
        <v>3307</v>
      </c>
      <c r="B1059" s="14" t="s">
        <v>3158</v>
      </c>
      <c r="C1059" s="14" t="s">
        <v>3308</v>
      </c>
      <c r="D1059" s="14" t="s">
        <v>3160</v>
      </c>
      <c r="E1059" s="14" t="s">
        <v>3309</v>
      </c>
    </row>
    <row r="1060" spans="1:5">
      <c r="A1060" s="14" t="s">
        <v>3310</v>
      </c>
      <c r="B1060" s="14" t="s">
        <v>3158</v>
      </c>
      <c r="C1060" s="14" t="s">
        <v>3311</v>
      </c>
      <c r="D1060" s="14" t="s">
        <v>3160</v>
      </c>
      <c r="E1060" s="14" t="s">
        <v>3312</v>
      </c>
    </row>
    <row r="1061" spans="1:5">
      <c r="A1061" s="14" t="s">
        <v>3313</v>
      </c>
      <c r="B1061" s="14" t="s">
        <v>3158</v>
      </c>
      <c r="C1061" s="14" t="s">
        <v>3314</v>
      </c>
      <c r="D1061" s="14" t="s">
        <v>3160</v>
      </c>
      <c r="E1061" s="14" t="s">
        <v>3315</v>
      </c>
    </row>
    <row r="1062" spans="1:5">
      <c r="A1062" s="14" t="s">
        <v>3316</v>
      </c>
      <c r="B1062" s="14" t="s">
        <v>3158</v>
      </c>
      <c r="C1062" s="14" t="s">
        <v>3317</v>
      </c>
      <c r="D1062" s="14" t="s">
        <v>3160</v>
      </c>
      <c r="E1062" s="14" t="s">
        <v>3318</v>
      </c>
    </row>
    <row r="1063" spans="1:5">
      <c r="A1063" s="11" t="s">
        <v>3319</v>
      </c>
      <c r="B1063" s="11" t="s">
        <v>3320</v>
      </c>
      <c r="C1063" s="12"/>
      <c r="D1063" s="13" t="s">
        <v>3321</v>
      </c>
      <c r="E1063" s="12"/>
    </row>
    <row r="1064" spans="1:5">
      <c r="A1064" s="14" t="s">
        <v>3322</v>
      </c>
      <c r="B1064" s="14" t="s">
        <v>3323</v>
      </c>
      <c r="C1064" s="14" t="s">
        <v>3324</v>
      </c>
      <c r="D1064" s="14" t="s">
        <v>3325</v>
      </c>
      <c r="E1064" s="14" t="s">
        <v>3326</v>
      </c>
    </row>
    <row r="1065" spans="1:5">
      <c r="A1065" s="14" t="s">
        <v>3327</v>
      </c>
      <c r="B1065" s="14" t="s">
        <v>3323</v>
      </c>
      <c r="C1065" s="14" t="s">
        <v>3328</v>
      </c>
      <c r="D1065" s="14" t="s">
        <v>3325</v>
      </c>
      <c r="E1065" s="14" t="s">
        <v>3329</v>
      </c>
    </row>
    <row r="1066" spans="1:5">
      <c r="A1066" s="14" t="s">
        <v>3330</v>
      </c>
      <c r="B1066" s="14" t="s">
        <v>3323</v>
      </c>
      <c r="C1066" s="14" t="s">
        <v>3331</v>
      </c>
      <c r="D1066" s="14" t="s">
        <v>3325</v>
      </c>
      <c r="E1066" s="14" t="s">
        <v>3332</v>
      </c>
    </row>
    <row r="1067" spans="1:5">
      <c r="A1067" s="14" t="s">
        <v>3333</v>
      </c>
      <c r="B1067" s="14" t="s">
        <v>3323</v>
      </c>
      <c r="C1067" s="14" t="s">
        <v>3334</v>
      </c>
      <c r="D1067" s="14" t="s">
        <v>3325</v>
      </c>
      <c r="E1067" s="14" t="s">
        <v>3335</v>
      </c>
    </row>
    <row r="1068" spans="1:5">
      <c r="A1068" s="14" t="s">
        <v>3336</v>
      </c>
      <c r="B1068" s="14" t="s">
        <v>3323</v>
      </c>
      <c r="C1068" s="14" t="s">
        <v>3337</v>
      </c>
      <c r="D1068" s="14" t="s">
        <v>3325</v>
      </c>
      <c r="E1068" s="14" t="s">
        <v>3338</v>
      </c>
    </row>
    <row r="1069" spans="1:5">
      <c r="A1069" s="14" t="s">
        <v>3339</v>
      </c>
      <c r="B1069" s="14" t="s">
        <v>3323</v>
      </c>
      <c r="C1069" s="14" t="s">
        <v>3340</v>
      </c>
      <c r="D1069" s="14" t="s">
        <v>3325</v>
      </c>
      <c r="E1069" s="14" t="s">
        <v>3341</v>
      </c>
    </row>
    <row r="1070" spans="1:5">
      <c r="A1070" s="14" t="s">
        <v>3342</v>
      </c>
      <c r="B1070" s="14" t="s">
        <v>3323</v>
      </c>
      <c r="C1070" s="14" t="s">
        <v>3343</v>
      </c>
      <c r="D1070" s="14" t="s">
        <v>3325</v>
      </c>
      <c r="E1070" s="14" t="s">
        <v>3344</v>
      </c>
    </row>
    <row r="1071" spans="1:5">
      <c r="A1071" s="14" t="s">
        <v>3345</v>
      </c>
      <c r="B1071" s="14" t="s">
        <v>3323</v>
      </c>
      <c r="C1071" s="14" t="s">
        <v>3346</v>
      </c>
      <c r="D1071" s="14" t="s">
        <v>3325</v>
      </c>
      <c r="E1071" s="14" t="s">
        <v>3347</v>
      </c>
    </row>
    <row r="1072" spans="1:5">
      <c r="A1072" s="14" t="s">
        <v>3348</v>
      </c>
      <c r="B1072" s="14" t="s">
        <v>3323</v>
      </c>
      <c r="C1072" s="14" t="s">
        <v>3349</v>
      </c>
      <c r="D1072" s="14" t="s">
        <v>3325</v>
      </c>
      <c r="E1072" s="14" t="s">
        <v>3350</v>
      </c>
    </row>
    <row r="1073" spans="1:5">
      <c r="A1073" s="14" t="s">
        <v>3351</v>
      </c>
      <c r="B1073" s="14" t="s">
        <v>3323</v>
      </c>
      <c r="C1073" s="14" t="s">
        <v>3352</v>
      </c>
      <c r="D1073" s="14" t="s">
        <v>3325</v>
      </c>
      <c r="E1073" s="14" t="s">
        <v>3353</v>
      </c>
    </row>
    <row r="1074" spans="1:5">
      <c r="A1074" s="14" t="s">
        <v>3354</v>
      </c>
      <c r="B1074" s="14" t="s">
        <v>3323</v>
      </c>
      <c r="C1074" s="14" t="s">
        <v>3355</v>
      </c>
      <c r="D1074" s="14" t="s">
        <v>3325</v>
      </c>
      <c r="E1074" s="14" t="s">
        <v>3356</v>
      </c>
    </row>
    <row r="1075" spans="1:5">
      <c r="A1075" s="14" t="s">
        <v>3357</v>
      </c>
      <c r="B1075" s="14" t="s">
        <v>3323</v>
      </c>
      <c r="C1075" s="14" t="s">
        <v>3358</v>
      </c>
      <c r="D1075" s="14" t="s">
        <v>3325</v>
      </c>
      <c r="E1075" s="14" t="s">
        <v>3359</v>
      </c>
    </row>
    <row r="1076" spans="1:5">
      <c r="A1076" s="14" t="s">
        <v>3360</v>
      </c>
      <c r="B1076" s="14" t="s">
        <v>3323</v>
      </c>
      <c r="C1076" s="14" t="s">
        <v>3361</v>
      </c>
      <c r="D1076" s="14" t="s">
        <v>3325</v>
      </c>
      <c r="E1076" s="14" t="s">
        <v>3362</v>
      </c>
    </row>
    <row r="1077" spans="1:5">
      <c r="A1077" s="14" t="s">
        <v>3363</v>
      </c>
      <c r="B1077" s="14" t="s">
        <v>3323</v>
      </c>
      <c r="C1077" s="14" t="s">
        <v>3364</v>
      </c>
      <c r="D1077" s="14" t="s">
        <v>3325</v>
      </c>
      <c r="E1077" s="14" t="s">
        <v>3365</v>
      </c>
    </row>
    <row r="1078" spans="1:5">
      <c r="A1078" s="14" t="s">
        <v>3366</v>
      </c>
      <c r="B1078" s="14" t="s">
        <v>3323</v>
      </c>
      <c r="C1078" s="14" t="s">
        <v>3367</v>
      </c>
      <c r="D1078" s="14" t="s">
        <v>3325</v>
      </c>
      <c r="E1078" s="14" t="s">
        <v>3368</v>
      </c>
    </row>
    <row r="1079" spans="1:5">
      <c r="A1079" s="14" t="s">
        <v>3369</v>
      </c>
      <c r="B1079" s="14" t="s">
        <v>3323</v>
      </c>
      <c r="C1079" s="14" t="s">
        <v>3370</v>
      </c>
      <c r="D1079" s="14" t="s">
        <v>3325</v>
      </c>
      <c r="E1079" s="14" t="s">
        <v>3371</v>
      </c>
    </row>
    <row r="1080" spans="1:5">
      <c r="A1080" s="14" t="s">
        <v>3372</v>
      </c>
      <c r="B1080" s="14" t="s">
        <v>3323</v>
      </c>
      <c r="C1080" s="14" t="s">
        <v>3373</v>
      </c>
      <c r="D1080" s="14" t="s">
        <v>3325</v>
      </c>
      <c r="E1080" s="14" t="s">
        <v>3374</v>
      </c>
    </row>
    <row r="1081" spans="1:5">
      <c r="A1081" s="14" t="s">
        <v>3375</v>
      </c>
      <c r="B1081" s="14" t="s">
        <v>3323</v>
      </c>
      <c r="C1081" s="14" t="s">
        <v>1137</v>
      </c>
      <c r="D1081" s="14" t="s">
        <v>3325</v>
      </c>
      <c r="E1081" s="14" t="s">
        <v>3376</v>
      </c>
    </row>
    <row r="1082" spans="1:5">
      <c r="A1082" s="14" t="s">
        <v>3377</v>
      </c>
      <c r="B1082" s="14" t="s">
        <v>3323</v>
      </c>
      <c r="C1082" s="14" t="s">
        <v>3378</v>
      </c>
      <c r="D1082" s="14" t="s">
        <v>3325</v>
      </c>
      <c r="E1082" s="14" t="s">
        <v>3379</v>
      </c>
    </row>
    <row r="1083" spans="1:5">
      <c r="A1083" s="14" t="s">
        <v>3380</v>
      </c>
      <c r="B1083" s="14" t="s">
        <v>3323</v>
      </c>
      <c r="C1083" s="14" t="s">
        <v>3381</v>
      </c>
      <c r="D1083" s="14" t="s">
        <v>3325</v>
      </c>
      <c r="E1083" s="14" t="s">
        <v>3382</v>
      </c>
    </row>
    <row r="1084" spans="1:5">
      <c r="A1084" s="14" t="s">
        <v>3383</v>
      </c>
      <c r="B1084" s="14" t="s">
        <v>3323</v>
      </c>
      <c r="C1084" s="14" t="s">
        <v>1682</v>
      </c>
      <c r="D1084" s="14" t="s">
        <v>3325</v>
      </c>
      <c r="E1084" s="14" t="s">
        <v>3384</v>
      </c>
    </row>
    <row r="1085" spans="1:5">
      <c r="A1085" s="14" t="s">
        <v>3385</v>
      </c>
      <c r="B1085" s="14" t="s">
        <v>3323</v>
      </c>
      <c r="C1085" s="14" t="s">
        <v>3386</v>
      </c>
      <c r="D1085" s="14" t="s">
        <v>3325</v>
      </c>
      <c r="E1085" s="14" t="s">
        <v>3387</v>
      </c>
    </row>
    <row r="1086" spans="1:5">
      <c r="A1086" s="14" t="s">
        <v>3388</v>
      </c>
      <c r="B1086" s="14" t="s">
        <v>3323</v>
      </c>
      <c r="C1086" s="14" t="s">
        <v>3389</v>
      </c>
      <c r="D1086" s="14" t="s">
        <v>3325</v>
      </c>
      <c r="E1086" s="14" t="s">
        <v>3390</v>
      </c>
    </row>
    <row r="1087" spans="1:5">
      <c r="A1087" s="14" t="s">
        <v>3391</v>
      </c>
      <c r="B1087" s="14" t="s">
        <v>3323</v>
      </c>
      <c r="C1087" s="14" t="s">
        <v>3392</v>
      </c>
      <c r="D1087" s="14" t="s">
        <v>3325</v>
      </c>
      <c r="E1087" s="14" t="s">
        <v>3393</v>
      </c>
    </row>
    <row r="1088" spans="1:5">
      <c r="A1088" s="14" t="s">
        <v>3394</v>
      </c>
      <c r="B1088" s="14" t="s">
        <v>3323</v>
      </c>
      <c r="C1088" s="14" t="s">
        <v>3395</v>
      </c>
      <c r="D1088" s="14" t="s">
        <v>3325</v>
      </c>
      <c r="E1088" s="14" t="s">
        <v>603</v>
      </c>
    </row>
    <row r="1089" spans="1:5">
      <c r="A1089" s="14" t="s">
        <v>3396</v>
      </c>
      <c r="B1089" s="14" t="s">
        <v>3323</v>
      </c>
      <c r="C1089" s="14" t="s">
        <v>3397</v>
      </c>
      <c r="D1089" s="14" t="s">
        <v>3325</v>
      </c>
      <c r="E1089" s="14" t="s">
        <v>3398</v>
      </c>
    </row>
    <row r="1090" spans="1:5">
      <c r="A1090" s="14" t="s">
        <v>3399</v>
      </c>
      <c r="B1090" s="14" t="s">
        <v>3323</v>
      </c>
      <c r="C1090" s="14" t="s">
        <v>3400</v>
      </c>
      <c r="D1090" s="14" t="s">
        <v>3325</v>
      </c>
      <c r="E1090" s="14" t="s">
        <v>3401</v>
      </c>
    </row>
    <row r="1091" spans="1:5">
      <c r="A1091" s="14" t="s">
        <v>3402</v>
      </c>
      <c r="B1091" s="14" t="s">
        <v>3323</v>
      </c>
      <c r="C1091" s="14" t="s">
        <v>3403</v>
      </c>
      <c r="D1091" s="14" t="s">
        <v>3325</v>
      </c>
      <c r="E1091" s="14" t="s">
        <v>2595</v>
      </c>
    </row>
    <row r="1092" spans="1:5">
      <c r="A1092" s="14" t="s">
        <v>3404</v>
      </c>
      <c r="B1092" s="14" t="s">
        <v>3323</v>
      </c>
      <c r="C1092" s="14" t="s">
        <v>3405</v>
      </c>
      <c r="D1092" s="14" t="s">
        <v>3325</v>
      </c>
      <c r="E1092" s="14" t="s">
        <v>3406</v>
      </c>
    </row>
    <row r="1093" spans="1:5">
      <c r="A1093" s="11" t="s">
        <v>3407</v>
      </c>
      <c r="B1093" s="11" t="s">
        <v>3408</v>
      </c>
      <c r="C1093" s="12"/>
      <c r="D1093" s="13" t="s">
        <v>3409</v>
      </c>
      <c r="E1093" s="12"/>
    </row>
    <row r="1094" spans="1:5">
      <c r="A1094" s="14" t="s">
        <v>3410</v>
      </c>
      <c r="B1094" s="14" t="s">
        <v>3411</v>
      </c>
      <c r="C1094" s="14" t="s">
        <v>3412</v>
      </c>
      <c r="D1094" s="14" t="s">
        <v>3413</v>
      </c>
      <c r="E1094" s="14" t="s">
        <v>3414</v>
      </c>
    </row>
    <row r="1095" spans="1:5">
      <c r="A1095" s="14" t="s">
        <v>3415</v>
      </c>
      <c r="B1095" s="14" t="s">
        <v>3411</v>
      </c>
      <c r="C1095" s="14" t="s">
        <v>3416</v>
      </c>
      <c r="D1095" s="14" t="s">
        <v>3413</v>
      </c>
      <c r="E1095" s="14" t="s">
        <v>3417</v>
      </c>
    </row>
    <row r="1096" spans="1:5">
      <c r="A1096" s="14" t="s">
        <v>3418</v>
      </c>
      <c r="B1096" s="14" t="s">
        <v>3411</v>
      </c>
      <c r="C1096" s="14" t="s">
        <v>3419</v>
      </c>
      <c r="D1096" s="14" t="s">
        <v>3413</v>
      </c>
      <c r="E1096" s="14" t="s">
        <v>3420</v>
      </c>
    </row>
    <row r="1097" spans="1:5">
      <c r="A1097" s="14" t="s">
        <v>3421</v>
      </c>
      <c r="B1097" s="14" t="s">
        <v>3411</v>
      </c>
      <c r="C1097" s="14" t="s">
        <v>3422</v>
      </c>
      <c r="D1097" s="14" t="s">
        <v>3413</v>
      </c>
      <c r="E1097" s="14" t="s">
        <v>3423</v>
      </c>
    </row>
    <row r="1098" spans="1:5">
      <c r="A1098" s="14" t="s">
        <v>3424</v>
      </c>
      <c r="B1098" s="14" t="s">
        <v>3411</v>
      </c>
      <c r="C1098" s="14" t="s">
        <v>3425</v>
      </c>
      <c r="D1098" s="14" t="s">
        <v>3413</v>
      </c>
      <c r="E1098" s="14" t="s">
        <v>3426</v>
      </c>
    </row>
    <row r="1099" spans="1:5">
      <c r="A1099" s="14" t="s">
        <v>3427</v>
      </c>
      <c r="B1099" s="14" t="s">
        <v>3411</v>
      </c>
      <c r="C1099" s="14" t="s">
        <v>3428</v>
      </c>
      <c r="D1099" s="14" t="s">
        <v>3413</v>
      </c>
      <c r="E1099" s="14" t="s">
        <v>3429</v>
      </c>
    </row>
    <row r="1100" spans="1:5">
      <c r="A1100" s="14" t="s">
        <v>3430</v>
      </c>
      <c r="B1100" s="14" t="s">
        <v>3411</v>
      </c>
      <c r="C1100" s="14" t="s">
        <v>3431</v>
      </c>
      <c r="D1100" s="14" t="s">
        <v>3413</v>
      </c>
      <c r="E1100" s="14" t="s">
        <v>3432</v>
      </c>
    </row>
    <row r="1101" spans="1:5">
      <c r="A1101" s="14" t="s">
        <v>3433</v>
      </c>
      <c r="B1101" s="14" t="s">
        <v>3411</v>
      </c>
      <c r="C1101" s="14" t="s">
        <v>3434</v>
      </c>
      <c r="D1101" s="14" t="s">
        <v>3413</v>
      </c>
      <c r="E1101" s="14" t="s">
        <v>3435</v>
      </c>
    </row>
    <row r="1102" spans="1:5">
      <c r="A1102" s="14" t="s">
        <v>3436</v>
      </c>
      <c r="B1102" s="14" t="s">
        <v>3411</v>
      </c>
      <c r="C1102" s="14" t="s">
        <v>3437</v>
      </c>
      <c r="D1102" s="14" t="s">
        <v>3413</v>
      </c>
      <c r="E1102" s="14" t="s">
        <v>3438</v>
      </c>
    </row>
    <row r="1103" spans="1:5">
      <c r="A1103" s="14" t="s">
        <v>3439</v>
      </c>
      <c r="B1103" s="14" t="s">
        <v>3411</v>
      </c>
      <c r="C1103" s="14" t="s">
        <v>3440</v>
      </c>
      <c r="D1103" s="14" t="s">
        <v>3413</v>
      </c>
      <c r="E1103" s="14" t="s">
        <v>3441</v>
      </c>
    </row>
    <row r="1104" spans="1:5">
      <c r="A1104" s="14" t="s">
        <v>3442</v>
      </c>
      <c r="B1104" s="14" t="s">
        <v>3411</v>
      </c>
      <c r="C1104" s="14" t="s">
        <v>3443</v>
      </c>
      <c r="D1104" s="14" t="s">
        <v>3413</v>
      </c>
      <c r="E1104" s="14" t="s">
        <v>3444</v>
      </c>
    </row>
    <row r="1105" spans="1:5">
      <c r="A1105" s="14" t="s">
        <v>3445</v>
      </c>
      <c r="B1105" s="14" t="s">
        <v>3411</v>
      </c>
      <c r="C1105" s="14" t="s">
        <v>3446</v>
      </c>
      <c r="D1105" s="14" t="s">
        <v>3413</v>
      </c>
      <c r="E1105" s="14" t="s">
        <v>3447</v>
      </c>
    </row>
    <row r="1106" spans="1:5">
      <c r="A1106" s="14" t="s">
        <v>3448</v>
      </c>
      <c r="B1106" s="14" t="s">
        <v>3411</v>
      </c>
      <c r="C1106" s="14" t="s">
        <v>3449</v>
      </c>
      <c r="D1106" s="14" t="s">
        <v>3413</v>
      </c>
      <c r="E1106" s="14" t="s">
        <v>3450</v>
      </c>
    </row>
    <row r="1107" spans="1:5">
      <c r="A1107" s="14" t="s">
        <v>3451</v>
      </c>
      <c r="B1107" s="14" t="s">
        <v>3411</v>
      </c>
      <c r="C1107" s="14" t="s">
        <v>3452</v>
      </c>
      <c r="D1107" s="14" t="s">
        <v>3413</v>
      </c>
      <c r="E1107" s="14" t="s">
        <v>3453</v>
      </c>
    </row>
    <row r="1108" spans="1:5">
      <c r="A1108" s="14" t="s">
        <v>3454</v>
      </c>
      <c r="B1108" s="14" t="s">
        <v>3411</v>
      </c>
      <c r="C1108" s="14" t="s">
        <v>3455</v>
      </c>
      <c r="D1108" s="14" t="s">
        <v>3413</v>
      </c>
      <c r="E1108" s="14" t="s">
        <v>3456</v>
      </c>
    </row>
    <row r="1109" spans="1:5">
      <c r="A1109" s="14" t="s">
        <v>3457</v>
      </c>
      <c r="B1109" s="14" t="s">
        <v>3411</v>
      </c>
      <c r="C1109" s="14" t="s">
        <v>3458</v>
      </c>
      <c r="D1109" s="14" t="s">
        <v>3413</v>
      </c>
      <c r="E1109" s="14" t="s">
        <v>3459</v>
      </c>
    </row>
    <row r="1110" spans="1:5">
      <c r="A1110" s="14" t="s">
        <v>3460</v>
      </c>
      <c r="B1110" s="14" t="s">
        <v>3411</v>
      </c>
      <c r="C1110" s="14" t="s">
        <v>3461</v>
      </c>
      <c r="D1110" s="14" t="s">
        <v>3413</v>
      </c>
      <c r="E1110" s="14" t="s">
        <v>3462</v>
      </c>
    </row>
    <row r="1111" spans="1:5">
      <c r="A1111" s="14" t="s">
        <v>3463</v>
      </c>
      <c r="B1111" s="14" t="s">
        <v>3411</v>
      </c>
      <c r="C1111" s="14" t="s">
        <v>3464</v>
      </c>
      <c r="D1111" s="14" t="s">
        <v>3413</v>
      </c>
      <c r="E1111" s="14" t="s">
        <v>3465</v>
      </c>
    </row>
    <row r="1112" spans="1:5">
      <c r="A1112" s="14" t="s">
        <v>3466</v>
      </c>
      <c r="B1112" s="14" t="s">
        <v>3411</v>
      </c>
      <c r="C1112" s="14" t="s">
        <v>3467</v>
      </c>
      <c r="D1112" s="14" t="s">
        <v>3413</v>
      </c>
      <c r="E1112" s="14" t="s">
        <v>3468</v>
      </c>
    </row>
    <row r="1113" spans="1:5">
      <c r="A1113" s="11" t="s">
        <v>3469</v>
      </c>
      <c r="B1113" s="11" t="s">
        <v>3470</v>
      </c>
      <c r="C1113" s="12"/>
      <c r="D1113" s="13" t="s">
        <v>3471</v>
      </c>
      <c r="E1113" s="12"/>
    </row>
    <row r="1114" spans="1:5">
      <c r="A1114" s="14" t="s">
        <v>3472</v>
      </c>
      <c r="B1114" s="14" t="s">
        <v>3473</v>
      </c>
      <c r="C1114" s="14" t="s">
        <v>3474</v>
      </c>
      <c r="D1114" s="14" t="s">
        <v>3475</v>
      </c>
      <c r="E1114" s="14" t="s">
        <v>3476</v>
      </c>
    </row>
    <row r="1115" spans="1:5">
      <c r="A1115" s="14" t="s">
        <v>3477</v>
      </c>
      <c r="B1115" s="14" t="s">
        <v>3473</v>
      </c>
      <c r="C1115" s="14" t="s">
        <v>3478</v>
      </c>
      <c r="D1115" s="14" t="s">
        <v>3475</v>
      </c>
      <c r="E1115" s="14" t="s">
        <v>3479</v>
      </c>
    </row>
    <row r="1116" spans="1:5">
      <c r="A1116" s="14" t="s">
        <v>3480</v>
      </c>
      <c r="B1116" s="14" t="s">
        <v>3473</v>
      </c>
      <c r="C1116" s="14" t="s">
        <v>3481</v>
      </c>
      <c r="D1116" s="14" t="s">
        <v>3475</v>
      </c>
      <c r="E1116" s="14" t="s">
        <v>3482</v>
      </c>
    </row>
    <row r="1117" spans="1:5">
      <c r="A1117" s="14" t="s">
        <v>3483</v>
      </c>
      <c r="B1117" s="14" t="s">
        <v>3473</v>
      </c>
      <c r="C1117" s="14" t="s">
        <v>3484</v>
      </c>
      <c r="D1117" s="14" t="s">
        <v>3475</v>
      </c>
      <c r="E1117" s="14" t="s">
        <v>3485</v>
      </c>
    </row>
    <row r="1118" spans="1:5">
      <c r="A1118" s="14" t="s">
        <v>3486</v>
      </c>
      <c r="B1118" s="14" t="s">
        <v>3473</v>
      </c>
      <c r="C1118" s="14" t="s">
        <v>3487</v>
      </c>
      <c r="D1118" s="14" t="s">
        <v>3475</v>
      </c>
      <c r="E1118" s="14" t="s">
        <v>3488</v>
      </c>
    </row>
    <row r="1119" spans="1:5">
      <c r="A1119" s="14" t="s">
        <v>3489</v>
      </c>
      <c r="B1119" s="14" t="s">
        <v>3473</v>
      </c>
      <c r="C1119" s="14" t="s">
        <v>3490</v>
      </c>
      <c r="D1119" s="14" t="s">
        <v>3475</v>
      </c>
      <c r="E1119" s="14" t="s">
        <v>3491</v>
      </c>
    </row>
    <row r="1120" spans="1:5">
      <c r="A1120" s="14" t="s">
        <v>3492</v>
      </c>
      <c r="B1120" s="14" t="s">
        <v>3473</v>
      </c>
      <c r="C1120" s="14" t="s">
        <v>3493</v>
      </c>
      <c r="D1120" s="14" t="s">
        <v>3475</v>
      </c>
      <c r="E1120" s="14" t="s">
        <v>3494</v>
      </c>
    </row>
    <row r="1121" spans="1:5">
      <c r="A1121" s="14" t="s">
        <v>3495</v>
      </c>
      <c r="B1121" s="14" t="s">
        <v>3473</v>
      </c>
      <c r="C1121" s="14" t="s">
        <v>3496</v>
      </c>
      <c r="D1121" s="14" t="s">
        <v>3475</v>
      </c>
      <c r="E1121" s="14" t="s">
        <v>3497</v>
      </c>
    </row>
    <row r="1122" spans="1:5">
      <c r="A1122" s="14" t="s">
        <v>3498</v>
      </c>
      <c r="B1122" s="14" t="s">
        <v>3473</v>
      </c>
      <c r="C1122" s="14" t="s">
        <v>3499</v>
      </c>
      <c r="D1122" s="14" t="s">
        <v>3475</v>
      </c>
      <c r="E1122" s="14" t="s">
        <v>3500</v>
      </c>
    </row>
    <row r="1123" spans="1:5">
      <c r="A1123" s="14" t="s">
        <v>3501</v>
      </c>
      <c r="B1123" s="14" t="s">
        <v>3473</v>
      </c>
      <c r="C1123" s="14" t="s">
        <v>3502</v>
      </c>
      <c r="D1123" s="14" t="s">
        <v>3475</v>
      </c>
      <c r="E1123" s="14" t="s">
        <v>3503</v>
      </c>
    </row>
    <row r="1124" spans="1:5">
      <c r="A1124" s="14" t="s">
        <v>3504</v>
      </c>
      <c r="B1124" s="14" t="s">
        <v>3473</v>
      </c>
      <c r="C1124" s="14" t="s">
        <v>3505</v>
      </c>
      <c r="D1124" s="14" t="s">
        <v>3475</v>
      </c>
      <c r="E1124" s="14" t="s">
        <v>3506</v>
      </c>
    </row>
    <row r="1125" spans="1:5">
      <c r="A1125" s="14" t="s">
        <v>3507</v>
      </c>
      <c r="B1125" s="14" t="s">
        <v>3473</v>
      </c>
      <c r="C1125" s="14" t="s">
        <v>3508</v>
      </c>
      <c r="D1125" s="14" t="s">
        <v>3475</v>
      </c>
      <c r="E1125" s="14" t="s">
        <v>3509</v>
      </c>
    </row>
    <row r="1126" spans="1:5">
      <c r="A1126" s="14" t="s">
        <v>3510</v>
      </c>
      <c r="B1126" s="14" t="s">
        <v>3473</v>
      </c>
      <c r="C1126" s="14" t="s">
        <v>3511</v>
      </c>
      <c r="D1126" s="14" t="s">
        <v>3475</v>
      </c>
      <c r="E1126" s="14" t="s">
        <v>3512</v>
      </c>
    </row>
    <row r="1127" spans="1:5">
      <c r="A1127" s="14" t="s">
        <v>3513</v>
      </c>
      <c r="B1127" s="14" t="s">
        <v>3473</v>
      </c>
      <c r="C1127" s="14" t="s">
        <v>3514</v>
      </c>
      <c r="D1127" s="14" t="s">
        <v>3475</v>
      </c>
      <c r="E1127" s="14" t="s">
        <v>3515</v>
      </c>
    </row>
    <row r="1128" spans="1:5">
      <c r="A1128" s="14" t="s">
        <v>3516</v>
      </c>
      <c r="B1128" s="14" t="s">
        <v>3473</v>
      </c>
      <c r="C1128" s="14" t="s">
        <v>3517</v>
      </c>
      <c r="D1128" s="14" t="s">
        <v>3475</v>
      </c>
      <c r="E1128" s="14" t="s">
        <v>3518</v>
      </c>
    </row>
    <row r="1129" spans="1:5">
      <c r="A1129" s="14" t="s">
        <v>3519</v>
      </c>
      <c r="B1129" s="14" t="s">
        <v>3473</v>
      </c>
      <c r="C1129" s="14" t="s">
        <v>3520</v>
      </c>
      <c r="D1129" s="14" t="s">
        <v>3475</v>
      </c>
      <c r="E1129" s="14" t="s">
        <v>3521</v>
      </c>
    </row>
    <row r="1130" spans="1:5">
      <c r="A1130" s="14" t="s">
        <v>3522</v>
      </c>
      <c r="B1130" s="14" t="s">
        <v>3473</v>
      </c>
      <c r="C1130" s="14" t="s">
        <v>3523</v>
      </c>
      <c r="D1130" s="14" t="s">
        <v>3475</v>
      </c>
      <c r="E1130" s="14" t="s">
        <v>3524</v>
      </c>
    </row>
    <row r="1131" spans="1:5">
      <c r="A1131" s="14" t="s">
        <v>3525</v>
      </c>
      <c r="B1131" s="14" t="s">
        <v>3473</v>
      </c>
      <c r="C1131" s="14" t="s">
        <v>3526</v>
      </c>
      <c r="D1131" s="14" t="s">
        <v>3475</v>
      </c>
      <c r="E1131" s="14" t="s">
        <v>3527</v>
      </c>
    </row>
    <row r="1132" spans="1:5">
      <c r="A1132" s="14" t="s">
        <v>3528</v>
      </c>
      <c r="B1132" s="14" t="s">
        <v>3473</v>
      </c>
      <c r="C1132" s="14" t="s">
        <v>3529</v>
      </c>
      <c r="D1132" s="14" t="s">
        <v>3475</v>
      </c>
      <c r="E1132" s="14" t="s">
        <v>3530</v>
      </c>
    </row>
    <row r="1133" spans="1:5">
      <c r="A1133" s="14" t="s">
        <v>3531</v>
      </c>
      <c r="B1133" s="14" t="s">
        <v>3473</v>
      </c>
      <c r="C1133" s="14" t="s">
        <v>3532</v>
      </c>
      <c r="D1133" s="14" t="s">
        <v>3475</v>
      </c>
      <c r="E1133" s="14" t="s">
        <v>3533</v>
      </c>
    </row>
    <row r="1134" spans="1:5">
      <c r="A1134" s="14" t="s">
        <v>3534</v>
      </c>
      <c r="B1134" s="14" t="s">
        <v>3473</v>
      </c>
      <c r="C1134" s="14" t="s">
        <v>3535</v>
      </c>
      <c r="D1134" s="14" t="s">
        <v>3475</v>
      </c>
      <c r="E1134" s="14" t="s">
        <v>3536</v>
      </c>
    </row>
    <row r="1135" spans="1:5">
      <c r="A1135" s="14" t="s">
        <v>3537</v>
      </c>
      <c r="B1135" s="14" t="s">
        <v>3473</v>
      </c>
      <c r="C1135" s="14" t="s">
        <v>3538</v>
      </c>
      <c r="D1135" s="14" t="s">
        <v>3475</v>
      </c>
      <c r="E1135" s="14" t="s">
        <v>3539</v>
      </c>
    </row>
    <row r="1136" spans="1:5">
      <c r="A1136" s="14" t="s">
        <v>3540</v>
      </c>
      <c r="B1136" s="14" t="s">
        <v>3473</v>
      </c>
      <c r="C1136" s="14" t="s">
        <v>3541</v>
      </c>
      <c r="D1136" s="14" t="s">
        <v>3475</v>
      </c>
      <c r="E1136" s="14" t="s">
        <v>3542</v>
      </c>
    </row>
    <row r="1137" spans="1:5">
      <c r="A1137" s="14" t="s">
        <v>3543</v>
      </c>
      <c r="B1137" s="14" t="s">
        <v>3473</v>
      </c>
      <c r="C1137" s="14" t="s">
        <v>3544</v>
      </c>
      <c r="D1137" s="14" t="s">
        <v>3475</v>
      </c>
      <c r="E1137" s="14" t="s">
        <v>3545</v>
      </c>
    </row>
    <row r="1138" spans="1:5">
      <c r="A1138" s="14" t="s">
        <v>3546</v>
      </c>
      <c r="B1138" s="14" t="s">
        <v>3473</v>
      </c>
      <c r="C1138" s="14" t="s">
        <v>3547</v>
      </c>
      <c r="D1138" s="14" t="s">
        <v>3475</v>
      </c>
      <c r="E1138" s="14" t="s">
        <v>3548</v>
      </c>
    </row>
    <row r="1139" spans="1:5">
      <c r="A1139" s="14" t="s">
        <v>3549</v>
      </c>
      <c r="B1139" s="14" t="s">
        <v>3473</v>
      </c>
      <c r="C1139" s="14" t="s">
        <v>3550</v>
      </c>
      <c r="D1139" s="14" t="s">
        <v>3475</v>
      </c>
      <c r="E1139" s="14" t="s">
        <v>3551</v>
      </c>
    </row>
    <row r="1140" spans="1:5">
      <c r="A1140" s="11" t="s">
        <v>3552</v>
      </c>
      <c r="B1140" s="11" t="s">
        <v>3553</v>
      </c>
      <c r="C1140" s="12"/>
      <c r="D1140" s="13" t="s">
        <v>3554</v>
      </c>
      <c r="E1140" s="12"/>
    </row>
    <row r="1141" spans="1:5">
      <c r="A1141" s="14" t="s">
        <v>3555</v>
      </c>
      <c r="B1141" s="14" t="s">
        <v>3556</v>
      </c>
      <c r="C1141" s="14" t="s">
        <v>3557</v>
      </c>
      <c r="D1141" s="14" t="s">
        <v>3558</v>
      </c>
      <c r="E1141" s="14" t="s">
        <v>3559</v>
      </c>
    </row>
    <row r="1142" spans="1:5">
      <c r="A1142" s="14" t="s">
        <v>3560</v>
      </c>
      <c r="B1142" s="14" t="s">
        <v>3556</v>
      </c>
      <c r="C1142" s="14" t="s">
        <v>3561</v>
      </c>
      <c r="D1142" s="14" t="s">
        <v>3558</v>
      </c>
      <c r="E1142" s="14" t="s">
        <v>2582</v>
      </c>
    </row>
    <row r="1143" spans="1:5">
      <c r="A1143" s="14" t="s">
        <v>3562</v>
      </c>
      <c r="B1143" s="14" t="s">
        <v>3556</v>
      </c>
      <c r="C1143" s="14" t="s">
        <v>3563</v>
      </c>
      <c r="D1143" s="14" t="s">
        <v>3558</v>
      </c>
      <c r="E1143" s="14" t="s">
        <v>3564</v>
      </c>
    </row>
    <row r="1144" spans="1:5">
      <c r="A1144" s="14" t="s">
        <v>3565</v>
      </c>
      <c r="B1144" s="14" t="s">
        <v>3556</v>
      </c>
      <c r="C1144" s="14" t="s">
        <v>3566</v>
      </c>
      <c r="D1144" s="14" t="s">
        <v>3558</v>
      </c>
      <c r="E1144" s="14" t="s">
        <v>3567</v>
      </c>
    </row>
    <row r="1145" spans="1:5">
      <c r="A1145" s="14" t="s">
        <v>3568</v>
      </c>
      <c r="B1145" s="14" t="s">
        <v>3556</v>
      </c>
      <c r="C1145" s="14" t="s">
        <v>3569</v>
      </c>
      <c r="D1145" s="14" t="s">
        <v>3558</v>
      </c>
      <c r="E1145" s="14" t="s">
        <v>3570</v>
      </c>
    </row>
    <row r="1146" spans="1:5">
      <c r="A1146" s="14" t="s">
        <v>3571</v>
      </c>
      <c r="B1146" s="14" t="s">
        <v>3556</v>
      </c>
      <c r="C1146" s="14" t="s">
        <v>3572</v>
      </c>
      <c r="D1146" s="14" t="s">
        <v>3558</v>
      </c>
      <c r="E1146" s="14" t="s">
        <v>3573</v>
      </c>
    </row>
    <row r="1147" spans="1:5">
      <c r="A1147" s="14" t="s">
        <v>3574</v>
      </c>
      <c r="B1147" s="14" t="s">
        <v>3556</v>
      </c>
      <c r="C1147" s="14" t="s">
        <v>3575</v>
      </c>
      <c r="D1147" s="14" t="s">
        <v>3558</v>
      </c>
      <c r="E1147" s="14" t="s">
        <v>3576</v>
      </c>
    </row>
    <row r="1148" spans="1:5">
      <c r="A1148" s="14" t="s">
        <v>3577</v>
      </c>
      <c r="B1148" s="14" t="s">
        <v>3556</v>
      </c>
      <c r="C1148" s="14" t="s">
        <v>3578</v>
      </c>
      <c r="D1148" s="14" t="s">
        <v>3558</v>
      </c>
      <c r="E1148" s="14" t="s">
        <v>3579</v>
      </c>
    </row>
    <row r="1149" spans="1:5">
      <c r="A1149" s="14" t="s">
        <v>3580</v>
      </c>
      <c r="B1149" s="14" t="s">
        <v>3556</v>
      </c>
      <c r="C1149" s="14" t="s">
        <v>3581</v>
      </c>
      <c r="D1149" s="14" t="s">
        <v>3558</v>
      </c>
      <c r="E1149" s="14" t="s">
        <v>3582</v>
      </c>
    </row>
    <row r="1150" spans="1:5">
      <c r="A1150" s="14" t="s">
        <v>3583</v>
      </c>
      <c r="B1150" s="14" t="s">
        <v>3556</v>
      </c>
      <c r="C1150" s="14" t="s">
        <v>3584</v>
      </c>
      <c r="D1150" s="14" t="s">
        <v>3558</v>
      </c>
      <c r="E1150" s="14" t="s">
        <v>3585</v>
      </c>
    </row>
    <row r="1151" spans="1:5">
      <c r="A1151" s="14" t="s">
        <v>3586</v>
      </c>
      <c r="B1151" s="14" t="s">
        <v>3556</v>
      </c>
      <c r="C1151" s="14" t="s">
        <v>3587</v>
      </c>
      <c r="D1151" s="14" t="s">
        <v>3558</v>
      </c>
      <c r="E1151" s="14" t="s">
        <v>3588</v>
      </c>
    </row>
    <row r="1152" spans="1:5">
      <c r="A1152" s="14" t="s">
        <v>3589</v>
      </c>
      <c r="B1152" s="14" t="s">
        <v>3556</v>
      </c>
      <c r="C1152" s="14" t="s">
        <v>3590</v>
      </c>
      <c r="D1152" s="14" t="s">
        <v>3558</v>
      </c>
      <c r="E1152" s="14" t="s">
        <v>3591</v>
      </c>
    </row>
    <row r="1153" spans="1:5">
      <c r="A1153" s="14" t="s">
        <v>3592</v>
      </c>
      <c r="B1153" s="14" t="s">
        <v>3556</v>
      </c>
      <c r="C1153" s="14" t="s">
        <v>3593</v>
      </c>
      <c r="D1153" s="14" t="s">
        <v>3558</v>
      </c>
      <c r="E1153" s="14" t="s">
        <v>3594</v>
      </c>
    </row>
    <row r="1154" spans="1:5">
      <c r="A1154" s="14" t="s">
        <v>3595</v>
      </c>
      <c r="B1154" s="14" t="s">
        <v>3556</v>
      </c>
      <c r="C1154" s="14" t="s">
        <v>3596</v>
      </c>
      <c r="D1154" s="14" t="s">
        <v>3558</v>
      </c>
      <c r="E1154" s="14" t="s">
        <v>3597</v>
      </c>
    </row>
    <row r="1155" spans="1:5">
      <c r="A1155" s="14" t="s">
        <v>3598</v>
      </c>
      <c r="B1155" s="14" t="s">
        <v>3556</v>
      </c>
      <c r="C1155" s="14" t="s">
        <v>3599</v>
      </c>
      <c r="D1155" s="14" t="s">
        <v>3558</v>
      </c>
      <c r="E1155" s="14" t="s">
        <v>3600</v>
      </c>
    </row>
    <row r="1156" spans="1:5">
      <c r="A1156" s="14" t="s">
        <v>3601</v>
      </c>
      <c r="B1156" s="14" t="s">
        <v>3556</v>
      </c>
      <c r="C1156" s="14" t="s">
        <v>3602</v>
      </c>
      <c r="D1156" s="14" t="s">
        <v>3558</v>
      </c>
      <c r="E1156" s="14" t="s">
        <v>3603</v>
      </c>
    </row>
    <row r="1157" spans="1:5">
      <c r="A1157" s="14" t="s">
        <v>3604</v>
      </c>
      <c r="B1157" s="14" t="s">
        <v>3556</v>
      </c>
      <c r="C1157" s="14" t="s">
        <v>3605</v>
      </c>
      <c r="D1157" s="14" t="s">
        <v>3558</v>
      </c>
      <c r="E1157" s="14" t="s">
        <v>3606</v>
      </c>
    </row>
    <row r="1158" spans="1:5">
      <c r="A1158" s="14" t="s">
        <v>3607</v>
      </c>
      <c r="B1158" s="14" t="s">
        <v>3556</v>
      </c>
      <c r="C1158" s="14" t="s">
        <v>3608</v>
      </c>
      <c r="D1158" s="14" t="s">
        <v>3558</v>
      </c>
      <c r="E1158" s="14" t="s">
        <v>3609</v>
      </c>
    </row>
    <row r="1159" spans="1:5">
      <c r="A1159" s="14" t="s">
        <v>3610</v>
      </c>
      <c r="B1159" s="14" t="s">
        <v>3556</v>
      </c>
      <c r="C1159" s="14" t="s">
        <v>3611</v>
      </c>
      <c r="D1159" s="14" t="s">
        <v>3558</v>
      </c>
      <c r="E1159" s="14" t="s">
        <v>3612</v>
      </c>
    </row>
    <row r="1160" spans="1:5">
      <c r="A1160" s="14" t="s">
        <v>3613</v>
      </c>
      <c r="B1160" s="14" t="s">
        <v>3556</v>
      </c>
      <c r="C1160" s="14" t="s">
        <v>3614</v>
      </c>
      <c r="D1160" s="14" t="s">
        <v>3558</v>
      </c>
      <c r="E1160" s="14" t="s">
        <v>3615</v>
      </c>
    </row>
    <row r="1161" spans="1:5">
      <c r="A1161" s="14" t="s">
        <v>3616</v>
      </c>
      <c r="B1161" s="14" t="s">
        <v>3556</v>
      </c>
      <c r="C1161" s="14" t="s">
        <v>3617</v>
      </c>
      <c r="D1161" s="14" t="s">
        <v>3558</v>
      </c>
      <c r="E1161" s="14" t="s">
        <v>3618</v>
      </c>
    </row>
    <row r="1162" spans="1:5">
      <c r="A1162" s="14" t="s">
        <v>3619</v>
      </c>
      <c r="B1162" s="14" t="s">
        <v>3556</v>
      </c>
      <c r="C1162" s="14" t="s">
        <v>3620</v>
      </c>
      <c r="D1162" s="14" t="s">
        <v>3558</v>
      </c>
      <c r="E1162" s="14" t="s">
        <v>3621</v>
      </c>
    </row>
    <row r="1163" spans="1:5">
      <c r="A1163" s="14" t="s">
        <v>3622</v>
      </c>
      <c r="B1163" s="14" t="s">
        <v>3556</v>
      </c>
      <c r="C1163" s="14" t="s">
        <v>3623</v>
      </c>
      <c r="D1163" s="14" t="s">
        <v>3558</v>
      </c>
      <c r="E1163" s="14" t="s">
        <v>3624</v>
      </c>
    </row>
    <row r="1164" spans="1:5">
      <c r="A1164" s="14" t="s">
        <v>3625</v>
      </c>
      <c r="B1164" s="14" t="s">
        <v>3556</v>
      </c>
      <c r="C1164" s="14" t="s">
        <v>3626</v>
      </c>
      <c r="D1164" s="14" t="s">
        <v>3558</v>
      </c>
      <c r="E1164" s="14" t="s">
        <v>3627</v>
      </c>
    </row>
    <row r="1165" spans="1:5">
      <c r="A1165" s="14" t="s">
        <v>3628</v>
      </c>
      <c r="B1165" s="14" t="s">
        <v>3556</v>
      </c>
      <c r="C1165" s="14" t="s">
        <v>3629</v>
      </c>
      <c r="D1165" s="14" t="s">
        <v>3558</v>
      </c>
      <c r="E1165" s="14" t="s">
        <v>3630</v>
      </c>
    </row>
    <row r="1166" spans="1:5">
      <c r="A1166" s="14" t="s">
        <v>3631</v>
      </c>
      <c r="B1166" s="14" t="s">
        <v>3556</v>
      </c>
      <c r="C1166" s="14" t="s">
        <v>3632</v>
      </c>
      <c r="D1166" s="14" t="s">
        <v>3558</v>
      </c>
      <c r="E1166" s="14" t="s">
        <v>3633</v>
      </c>
    </row>
    <row r="1167" spans="1:5">
      <c r="A1167" s="14" t="s">
        <v>3634</v>
      </c>
      <c r="B1167" s="14" t="s">
        <v>3556</v>
      </c>
      <c r="C1167" s="14" t="s">
        <v>3635</v>
      </c>
      <c r="D1167" s="14" t="s">
        <v>3558</v>
      </c>
      <c r="E1167" s="14" t="s">
        <v>3636</v>
      </c>
    </row>
    <row r="1168" spans="1:5">
      <c r="A1168" s="14" t="s">
        <v>3637</v>
      </c>
      <c r="B1168" s="14" t="s">
        <v>3556</v>
      </c>
      <c r="C1168" s="14" t="s">
        <v>3638</v>
      </c>
      <c r="D1168" s="14" t="s">
        <v>3558</v>
      </c>
      <c r="E1168" s="14" t="s">
        <v>3639</v>
      </c>
    </row>
    <row r="1169" spans="1:5">
      <c r="A1169" s="14" t="s">
        <v>3640</v>
      </c>
      <c r="B1169" s="14" t="s">
        <v>3556</v>
      </c>
      <c r="C1169" s="14" t="s">
        <v>3641</v>
      </c>
      <c r="D1169" s="14" t="s">
        <v>3558</v>
      </c>
      <c r="E1169" s="14" t="s">
        <v>3642</v>
      </c>
    </row>
    <row r="1170" spans="1:5">
      <c r="A1170" s="14" t="s">
        <v>3643</v>
      </c>
      <c r="B1170" s="14" t="s">
        <v>3556</v>
      </c>
      <c r="C1170" s="14" t="s">
        <v>3644</v>
      </c>
      <c r="D1170" s="14" t="s">
        <v>3558</v>
      </c>
      <c r="E1170" s="14" t="s">
        <v>3645</v>
      </c>
    </row>
    <row r="1171" spans="1:5">
      <c r="A1171" s="14" t="s">
        <v>3646</v>
      </c>
      <c r="B1171" s="14" t="s">
        <v>3556</v>
      </c>
      <c r="C1171" s="14" t="s">
        <v>3647</v>
      </c>
      <c r="D1171" s="14" t="s">
        <v>3558</v>
      </c>
      <c r="E1171" s="14" t="s">
        <v>3648</v>
      </c>
    </row>
    <row r="1172" spans="1:5">
      <c r="A1172" s="14" t="s">
        <v>3649</v>
      </c>
      <c r="B1172" s="14" t="s">
        <v>3556</v>
      </c>
      <c r="C1172" s="14" t="s">
        <v>3650</v>
      </c>
      <c r="D1172" s="14" t="s">
        <v>3558</v>
      </c>
      <c r="E1172" s="14" t="s">
        <v>3651</v>
      </c>
    </row>
    <row r="1173" spans="1:5">
      <c r="A1173" s="14" t="s">
        <v>3652</v>
      </c>
      <c r="B1173" s="14" t="s">
        <v>3556</v>
      </c>
      <c r="C1173" s="14" t="s">
        <v>3653</v>
      </c>
      <c r="D1173" s="14" t="s">
        <v>3558</v>
      </c>
      <c r="E1173" s="14" t="s">
        <v>3654</v>
      </c>
    </row>
    <row r="1174" spans="1:5">
      <c r="A1174" s="14" t="s">
        <v>3655</v>
      </c>
      <c r="B1174" s="14" t="s">
        <v>3556</v>
      </c>
      <c r="C1174" s="14" t="s">
        <v>3656</v>
      </c>
      <c r="D1174" s="14" t="s">
        <v>3558</v>
      </c>
      <c r="E1174" s="14" t="s">
        <v>3657</v>
      </c>
    </row>
    <row r="1175" spans="1:5">
      <c r="A1175" s="14" t="s">
        <v>3658</v>
      </c>
      <c r="B1175" s="14" t="s">
        <v>3556</v>
      </c>
      <c r="C1175" s="14" t="s">
        <v>3659</v>
      </c>
      <c r="D1175" s="14" t="s">
        <v>3558</v>
      </c>
      <c r="E1175" s="14" t="s">
        <v>3660</v>
      </c>
    </row>
    <row r="1176" spans="1:5">
      <c r="A1176" s="14" t="s">
        <v>3661</v>
      </c>
      <c r="B1176" s="14" t="s">
        <v>3556</v>
      </c>
      <c r="C1176" s="14" t="s">
        <v>3662</v>
      </c>
      <c r="D1176" s="14" t="s">
        <v>3558</v>
      </c>
      <c r="E1176" s="14" t="s">
        <v>3663</v>
      </c>
    </row>
    <row r="1177" spans="1:5">
      <c r="A1177" s="14" t="s">
        <v>3664</v>
      </c>
      <c r="B1177" s="14" t="s">
        <v>3556</v>
      </c>
      <c r="C1177" s="14" t="s">
        <v>3665</v>
      </c>
      <c r="D1177" s="14" t="s">
        <v>3558</v>
      </c>
      <c r="E1177" s="14" t="s">
        <v>3666</v>
      </c>
    </row>
    <row r="1178" spans="1:5">
      <c r="A1178" s="14" t="s">
        <v>3667</v>
      </c>
      <c r="B1178" s="14" t="s">
        <v>3556</v>
      </c>
      <c r="C1178" s="14" t="s">
        <v>3668</v>
      </c>
      <c r="D1178" s="14" t="s">
        <v>3558</v>
      </c>
      <c r="E1178" s="14" t="s">
        <v>3669</v>
      </c>
    </row>
    <row r="1179" spans="1:5">
      <c r="A1179" s="14" t="s">
        <v>3670</v>
      </c>
      <c r="B1179" s="14" t="s">
        <v>3556</v>
      </c>
      <c r="C1179" s="14" t="s">
        <v>3671</v>
      </c>
      <c r="D1179" s="14" t="s">
        <v>3558</v>
      </c>
      <c r="E1179" s="14" t="s">
        <v>3672</v>
      </c>
    </row>
    <row r="1180" spans="1:5">
      <c r="A1180" s="14" t="s">
        <v>3673</v>
      </c>
      <c r="B1180" s="14" t="s">
        <v>3556</v>
      </c>
      <c r="C1180" s="14" t="s">
        <v>3674</v>
      </c>
      <c r="D1180" s="14" t="s">
        <v>3558</v>
      </c>
      <c r="E1180" s="14" t="s">
        <v>3675</v>
      </c>
    </row>
    <row r="1181" spans="1:5">
      <c r="A1181" s="14" t="s">
        <v>3676</v>
      </c>
      <c r="B1181" s="14" t="s">
        <v>3556</v>
      </c>
      <c r="C1181" s="14" t="s">
        <v>3677</v>
      </c>
      <c r="D1181" s="14" t="s">
        <v>3558</v>
      </c>
      <c r="E1181" s="14" t="s">
        <v>3678</v>
      </c>
    </row>
    <row r="1182" spans="1:5">
      <c r="A1182" s="14" t="s">
        <v>3679</v>
      </c>
      <c r="B1182" s="14" t="s">
        <v>3556</v>
      </c>
      <c r="C1182" s="14" t="s">
        <v>3680</v>
      </c>
      <c r="D1182" s="14" t="s">
        <v>3558</v>
      </c>
      <c r="E1182" s="14" t="s">
        <v>3681</v>
      </c>
    </row>
    <row r="1183" spans="1:5">
      <c r="A1183" s="14" t="s">
        <v>3682</v>
      </c>
      <c r="B1183" s="14" t="s">
        <v>3556</v>
      </c>
      <c r="C1183" s="14" t="s">
        <v>3683</v>
      </c>
      <c r="D1183" s="14" t="s">
        <v>3558</v>
      </c>
      <c r="E1183" s="14" t="s">
        <v>3684</v>
      </c>
    </row>
    <row r="1184" spans="1:5">
      <c r="A1184" s="11" t="s">
        <v>3685</v>
      </c>
      <c r="B1184" s="11" t="s">
        <v>3686</v>
      </c>
      <c r="C1184" s="12"/>
      <c r="D1184" s="13" t="s">
        <v>3687</v>
      </c>
      <c r="E1184" s="12"/>
    </row>
    <row r="1185" spans="1:5">
      <c r="A1185" s="14" t="s">
        <v>3688</v>
      </c>
      <c r="B1185" s="14" t="s">
        <v>3689</v>
      </c>
      <c r="C1185" s="14" t="s">
        <v>3690</v>
      </c>
      <c r="D1185" s="14" t="s">
        <v>3691</v>
      </c>
      <c r="E1185" s="14" t="s">
        <v>3692</v>
      </c>
    </row>
    <row r="1186" spans="1:5">
      <c r="A1186" s="14" t="s">
        <v>3693</v>
      </c>
      <c r="B1186" s="14" t="s">
        <v>3689</v>
      </c>
      <c r="C1186" s="14" t="s">
        <v>3694</v>
      </c>
      <c r="D1186" s="14" t="s">
        <v>3691</v>
      </c>
      <c r="E1186" s="14" t="s">
        <v>3695</v>
      </c>
    </row>
    <row r="1187" spans="1:5">
      <c r="A1187" s="14" t="s">
        <v>3696</v>
      </c>
      <c r="B1187" s="14" t="s">
        <v>3689</v>
      </c>
      <c r="C1187" s="14" t="s">
        <v>3697</v>
      </c>
      <c r="D1187" s="14" t="s">
        <v>3691</v>
      </c>
      <c r="E1187" s="14" t="s">
        <v>3698</v>
      </c>
    </row>
    <row r="1188" spans="1:5">
      <c r="A1188" s="14" t="s">
        <v>3699</v>
      </c>
      <c r="B1188" s="14" t="s">
        <v>3689</v>
      </c>
      <c r="C1188" s="14" t="s">
        <v>3700</v>
      </c>
      <c r="D1188" s="14" t="s">
        <v>3691</v>
      </c>
      <c r="E1188" s="14" t="s">
        <v>3701</v>
      </c>
    </row>
    <row r="1189" spans="1:5">
      <c r="A1189" s="14" t="s">
        <v>3702</v>
      </c>
      <c r="B1189" s="14" t="s">
        <v>3689</v>
      </c>
      <c r="C1189" s="14" t="s">
        <v>3703</v>
      </c>
      <c r="D1189" s="14" t="s">
        <v>3691</v>
      </c>
      <c r="E1189" s="14" t="s">
        <v>3704</v>
      </c>
    </row>
    <row r="1190" spans="1:5">
      <c r="A1190" s="14" t="s">
        <v>3705</v>
      </c>
      <c r="B1190" s="14" t="s">
        <v>3689</v>
      </c>
      <c r="C1190" s="14" t="s">
        <v>3706</v>
      </c>
      <c r="D1190" s="14" t="s">
        <v>3691</v>
      </c>
      <c r="E1190" s="14" t="s">
        <v>3707</v>
      </c>
    </row>
    <row r="1191" spans="1:5">
      <c r="A1191" s="14" t="s">
        <v>3708</v>
      </c>
      <c r="B1191" s="14" t="s">
        <v>3689</v>
      </c>
      <c r="C1191" s="14" t="s">
        <v>3709</v>
      </c>
      <c r="D1191" s="14" t="s">
        <v>3691</v>
      </c>
      <c r="E1191" s="14" t="s">
        <v>3710</v>
      </c>
    </row>
    <row r="1192" spans="1:5">
      <c r="A1192" s="14" t="s">
        <v>3711</v>
      </c>
      <c r="B1192" s="14" t="s">
        <v>3689</v>
      </c>
      <c r="C1192" s="14" t="s">
        <v>3712</v>
      </c>
      <c r="D1192" s="14" t="s">
        <v>3691</v>
      </c>
      <c r="E1192" s="14" t="s">
        <v>3713</v>
      </c>
    </row>
    <row r="1193" spans="1:5">
      <c r="A1193" s="14" t="s">
        <v>3714</v>
      </c>
      <c r="B1193" s="14" t="s">
        <v>3689</v>
      </c>
      <c r="C1193" s="14" t="s">
        <v>3715</v>
      </c>
      <c r="D1193" s="14" t="s">
        <v>3691</v>
      </c>
      <c r="E1193" s="14" t="s">
        <v>3716</v>
      </c>
    </row>
    <row r="1194" spans="1:5">
      <c r="A1194" s="14" t="s">
        <v>3717</v>
      </c>
      <c r="B1194" s="14" t="s">
        <v>3689</v>
      </c>
      <c r="C1194" s="14" t="s">
        <v>3718</v>
      </c>
      <c r="D1194" s="14" t="s">
        <v>3691</v>
      </c>
      <c r="E1194" s="14" t="s">
        <v>3719</v>
      </c>
    </row>
    <row r="1195" spans="1:5">
      <c r="A1195" s="14" t="s">
        <v>3720</v>
      </c>
      <c r="B1195" s="14" t="s">
        <v>3689</v>
      </c>
      <c r="C1195" s="14" t="s">
        <v>3721</v>
      </c>
      <c r="D1195" s="14" t="s">
        <v>3691</v>
      </c>
      <c r="E1195" s="14" t="s">
        <v>3722</v>
      </c>
    </row>
    <row r="1196" spans="1:5">
      <c r="A1196" s="14" t="s">
        <v>3723</v>
      </c>
      <c r="B1196" s="14" t="s">
        <v>3689</v>
      </c>
      <c r="C1196" s="14" t="s">
        <v>3724</v>
      </c>
      <c r="D1196" s="14" t="s">
        <v>3691</v>
      </c>
      <c r="E1196" s="14" t="s">
        <v>3725</v>
      </c>
    </row>
    <row r="1197" spans="1:5">
      <c r="A1197" s="14" t="s">
        <v>3726</v>
      </c>
      <c r="B1197" s="14" t="s">
        <v>3689</v>
      </c>
      <c r="C1197" s="14" t="s">
        <v>3727</v>
      </c>
      <c r="D1197" s="14" t="s">
        <v>3691</v>
      </c>
      <c r="E1197" s="14" t="s">
        <v>3728</v>
      </c>
    </row>
    <row r="1198" spans="1:5">
      <c r="A1198" s="14" t="s">
        <v>3729</v>
      </c>
      <c r="B1198" s="14" t="s">
        <v>3689</v>
      </c>
      <c r="C1198" s="14" t="s">
        <v>3730</v>
      </c>
      <c r="D1198" s="14" t="s">
        <v>3691</v>
      </c>
      <c r="E1198" s="14" t="s">
        <v>3731</v>
      </c>
    </row>
    <row r="1199" spans="1:5">
      <c r="A1199" s="14" t="s">
        <v>3732</v>
      </c>
      <c r="B1199" s="14" t="s">
        <v>3689</v>
      </c>
      <c r="C1199" s="14" t="s">
        <v>3733</v>
      </c>
      <c r="D1199" s="14" t="s">
        <v>3691</v>
      </c>
      <c r="E1199" s="14" t="s">
        <v>3734</v>
      </c>
    </row>
    <row r="1200" spans="1:5">
      <c r="A1200" s="14" t="s">
        <v>3735</v>
      </c>
      <c r="B1200" s="14" t="s">
        <v>3689</v>
      </c>
      <c r="C1200" s="14" t="s">
        <v>3736</v>
      </c>
      <c r="D1200" s="14" t="s">
        <v>3691</v>
      </c>
      <c r="E1200" s="14" t="s">
        <v>3737</v>
      </c>
    </row>
    <row r="1201" spans="1:5">
      <c r="A1201" s="14" t="s">
        <v>3738</v>
      </c>
      <c r="B1201" s="14" t="s">
        <v>3689</v>
      </c>
      <c r="C1201" s="14" t="s">
        <v>3739</v>
      </c>
      <c r="D1201" s="14" t="s">
        <v>3691</v>
      </c>
      <c r="E1201" s="14" t="s">
        <v>3740</v>
      </c>
    </row>
    <row r="1202" spans="1:5">
      <c r="A1202" s="14" t="s">
        <v>3741</v>
      </c>
      <c r="B1202" s="14" t="s">
        <v>3689</v>
      </c>
      <c r="C1202" s="14" t="s">
        <v>3742</v>
      </c>
      <c r="D1202" s="14" t="s">
        <v>3691</v>
      </c>
      <c r="E1202" s="14" t="s">
        <v>3743</v>
      </c>
    </row>
    <row r="1203" spans="1:5">
      <c r="A1203" s="14" t="s">
        <v>3744</v>
      </c>
      <c r="B1203" s="14" t="s">
        <v>3689</v>
      </c>
      <c r="C1203" s="14" t="s">
        <v>3745</v>
      </c>
      <c r="D1203" s="14" t="s">
        <v>3691</v>
      </c>
      <c r="E1203" s="14" t="s">
        <v>3746</v>
      </c>
    </row>
    <row r="1204" spans="1:5">
      <c r="A1204" s="14" t="s">
        <v>3747</v>
      </c>
      <c r="B1204" s="14" t="s">
        <v>3689</v>
      </c>
      <c r="C1204" s="14" t="s">
        <v>3748</v>
      </c>
      <c r="D1204" s="14" t="s">
        <v>3691</v>
      </c>
      <c r="E1204" s="14" t="s">
        <v>3749</v>
      </c>
    </row>
    <row r="1205" spans="1:5">
      <c r="A1205" s="14" t="s">
        <v>3750</v>
      </c>
      <c r="B1205" s="14" t="s">
        <v>3689</v>
      </c>
      <c r="C1205" s="14" t="s">
        <v>3751</v>
      </c>
      <c r="D1205" s="14" t="s">
        <v>3691</v>
      </c>
      <c r="E1205" s="14" t="s">
        <v>3752</v>
      </c>
    </row>
    <row r="1206" spans="1:5">
      <c r="A1206" s="14" t="s">
        <v>3753</v>
      </c>
      <c r="B1206" s="14" t="s">
        <v>3689</v>
      </c>
      <c r="C1206" s="14" t="s">
        <v>3754</v>
      </c>
      <c r="D1206" s="14" t="s">
        <v>3691</v>
      </c>
      <c r="E1206" s="14" t="s">
        <v>3755</v>
      </c>
    </row>
    <row r="1207" spans="1:5">
      <c r="A1207" s="14" t="s">
        <v>3756</v>
      </c>
      <c r="B1207" s="14" t="s">
        <v>3689</v>
      </c>
      <c r="C1207" s="14" t="s">
        <v>3757</v>
      </c>
      <c r="D1207" s="14" t="s">
        <v>3691</v>
      </c>
      <c r="E1207" s="14" t="s">
        <v>3758</v>
      </c>
    </row>
    <row r="1208" spans="1:5">
      <c r="A1208" s="14" t="s">
        <v>3759</v>
      </c>
      <c r="B1208" s="14" t="s">
        <v>3689</v>
      </c>
      <c r="C1208" s="14" t="s">
        <v>3760</v>
      </c>
      <c r="D1208" s="14" t="s">
        <v>3691</v>
      </c>
      <c r="E1208" s="14" t="s">
        <v>3761</v>
      </c>
    </row>
    <row r="1209" spans="1:5">
      <c r="A1209" s="14" t="s">
        <v>3762</v>
      </c>
      <c r="B1209" s="14" t="s">
        <v>3689</v>
      </c>
      <c r="C1209" s="14" t="s">
        <v>3763</v>
      </c>
      <c r="D1209" s="14" t="s">
        <v>3691</v>
      </c>
      <c r="E1209" s="14" t="s">
        <v>3764</v>
      </c>
    </row>
    <row r="1210" spans="1:5">
      <c r="A1210" s="14" t="s">
        <v>3765</v>
      </c>
      <c r="B1210" s="14" t="s">
        <v>3689</v>
      </c>
      <c r="C1210" s="14" t="s">
        <v>3766</v>
      </c>
      <c r="D1210" s="14" t="s">
        <v>3691</v>
      </c>
      <c r="E1210" s="14" t="s">
        <v>3767</v>
      </c>
    </row>
    <row r="1211" spans="1:5">
      <c r="A1211" s="14" t="s">
        <v>3768</v>
      </c>
      <c r="B1211" s="14" t="s">
        <v>3689</v>
      </c>
      <c r="C1211" s="14" t="s">
        <v>3769</v>
      </c>
      <c r="D1211" s="14" t="s">
        <v>3691</v>
      </c>
      <c r="E1211" s="14" t="s">
        <v>3770</v>
      </c>
    </row>
    <row r="1212" spans="1:5">
      <c r="A1212" s="14" t="s">
        <v>3771</v>
      </c>
      <c r="B1212" s="14" t="s">
        <v>3689</v>
      </c>
      <c r="C1212" s="14" t="s">
        <v>3772</v>
      </c>
      <c r="D1212" s="14" t="s">
        <v>3691</v>
      </c>
      <c r="E1212" s="14" t="s">
        <v>3773</v>
      </c>
    </row>
    <row r="1213" spans="1:5">
      <c r="A1213" s="14" t="s">
        <v>3774</v>
      </c>
      <c r="B1213" s="14" t="s">
        <v>3689</v>
      </c>
      <c r="C1213" s="14" t="s">
        <v>3775</v>
      </c>
      <c r="D1213" s="14" t="s">
        <v>3691</v>
      </c>
      <c r="E1213" s="14" t="s">
        <v>3776</v>
      </c>
    </row>
    <row r="1214" spans="1:5">
      <c r="A1214" s="14" t="s">
        <v>3777</v>
      </c>
      <c r="B1214" s="14" t="s">
        <v>3689</v>
      </c>
      <c r="C1214" s="14" t="s">
        <v>3778</v>
      </c>
      <c r="D1214" s="14" t="s">
        <v>3691</v>
      </c>
      <c r="E1214" s="14" t="s">
        <v>3779</v>
      </c>
    </row>
    <row r="1215" spans="1:5">
      <c r="A1215" s="14" t="s">
        <v>3780</v>
      </c>
      <c r="B1215" s="14" t="s">
        <v>3689</v>
      </c>
      <c r="C1215" s="14" t="s">
        <v>3781</v>
      </c>
      <c r="D1215" s="14" t="s">
        <v>3691</v>
      </c>
      <c r="E1215" s="14" t="s">
        <v>3782</v>
      </c>
    </row>
    <row r="1216" spans="1:5">
      <c r="A1216" s="14" t="s">
        <v>3783</v>
      </c>
      <c r="B1216" s="14" t="s">
        <v>3689</v>
      </c>
      <c r="C1216" s="14" t="s">
        <v>3784</v>
      </c>
      <c r="D1216" s="14" t="s">
        <v>3691</v>
      </c>
      <c r="E1216" s="14" t="s">
        <v>3785</v>
      </c>
    </row>
    <row r="1217" spans="1:5">
      <c r="A1217" s="14" t="s">
        <v>3786</v>
      </c>
      <c r="B1217" s="14" t="s">
        <v>3689</v>
      </c>
      <c r="C1217" s="14" t="s">
        <v>3787</v>
      </c>
      <c r="D1217" s="14" t="s">
        <v>3691</v>
      </c>
      <c r="E1217" s="14" t="s">
        <v>3788</v>
      </c>
    </row>
    <row r="1218" spans="1:5">
      <c r="A1218" s="14" t="s">
        <v>3789</v>
      </c>
      <c r="B1218" s="14" t="s">
        <v>3689</v>
      </c>
      <c r="C1218" s="14" t="s">
        <v>3790</v>
      </c>
      <c r="D1218" s="14" t="s">
        <v>3691</v>
      </c>
      <c r="E1218" s="14" t="s">
        <v>3791</v>
      </c>
    </row>
    <row r="1219" spans="1:5">
      <c r="A1219" s="14" t="s">
        <v>3792</v>
      </c>
      <c r="B1219" s="14" t="s">
        <v>3689</v>
      </c>
      <c r="C1219" s="14" t="s">
        <v>3793</v>
      </c>
      <c r="D1219" s="14" t="s">
        <v>3691</v>
      </c>
      <c r="E1219" s="14" t="s">
        <v>3794</v>
      </c>
    </row>
    <row r="1220" spans="1:5">
      <c r="A1220" s="14" t="s">
        <v>3795</v>
      </c>
      <c r="B1220" s="14" t="s">
        <v>3689</v>
      </c>
      <c r="C1220" s="14" t="s">
        <v>3796</v>
      </c>
      <c r="D1220" s="14" t="s">
        <v>3691</v>
      </c>
      <c r="E1220" s="14" t="s">
        <v>400</v>
      </c>
    </row>
    <row r="1221" spans="1:5">
      <c r="A1221" s="14" t="s">
        <v>3797</v>
      </c>
      <c r="B1221" s="14" t="s">
        <v>3689</v>
      </c>
      <c r="C1221" s="14" t="s">
        <v>3677</v>
      </c>
      <c r="D1221" s="14" t="s">
        <v>3691</v>
      </c>
      <c r="E1221" s="14" t="s">
        <v>3678</v>
      </c>
    </row>
    <row r="1222" spans="1:5">
      <c r="A1222" s="14" t="s">
        <v>3798</v>
      </c>
      <c r="B1222" s="14" t="s">
        <v>3689</v>
      </c>
      <c r="C1222" s="14" t="s">
        <v>3799</v>
      </c>
      <c r="D1222" s="14" t="s">
        <v>3691</v>
      </c>
      <c r="E1222" s="14" t="s">
        <v>3800</v>
      </c>
    </row>
    <row r="1223" spans="1:5">
      <c r="A1223" s="14" t="s">
        <v>3801</v>
      </c>
      <c r="B1223" s="14" t="s">
        <v>3689</v>
      </c>
      <c r="C1223" s="14" t="s">
        <v>3802</v>
      </c>
      <c r="D1223" s="14" t="s">
        <v>3691</v>
      </c>
      <c r="E1223" s="14" t="s">
        <v>3803</v>
      </c>
    </row>
    <row r="1224" spans="1:5">
      <c r="A1224" s="14" t="s">
        <v>3804</v>
      </c>
      <c r="B1224" s="14" t="s">
        <v>3689</v>
      </c>
      <c r="C1224" s="14" t="s">
        <v>3805</v>
      </c>
      <c r="D1224" s="14" t="s">
        <v>3691</v>
      </c>
      <c r="E1224" s="14" t="s">
        <v>3806</v>
      </c>
    </row>
    <row r="1225" spans="1:5">
      <c r="A1225" s="14" t="s">
        <v>3807</v>
      </c>
      <c r="B1225" s="14" t="s">
        <v>3689</v>
      </c>
      <c r="C1225" s="14" t="s">
        <v>3808</v>
      </c>
      <c r="D1225" s="14" t="s">
        <v>3691</v>
      </c>
      <c r="E1225" s="14" t="s">
        <v>3809</v>
      </c>
    </row>
    <row r="1226" spans="1:5">
      <c r="A1226" s="11" t="s">
        <v>3810</v>
      </c>
      <c r="B1226" s="11" t="s">
        <v>3811</v>
      </c>
      <c r="C1226" s="12"/>
      <c r="D1226" s="13" t="s">
        <v>3812</v>
      </c>
      <c r="E1226" s="12"/>
    </row>
    <row r="1227" spans="1:5">
      <c r="A1227" s="14" t="s">
        <v>3813</v>
      </c>
      <c r="B1227" s="14" t="s">
        <v>3814</v>
      </c>
      <c r="C1227" s="14" t="s">
        <v>3815</v>
      </c>
      <c r="D1227" s="14" t="s">
        <v>3816</v>
      </c>
      <c r="E1227" s="14" t="s">
        <v>3817</v>
      </c>
    </row>
    <row r="1228" spans="1:5">
      <c r="A1228" s="14" t="s">
        <v>3818</v>
      </c>
      <c r="B1228" s="14" t="s">
        <v>3814</v>
      </c>
      <c r="C1228" s="14" t="s">
        <v>3819</v>
      </c>
      <c r="D1228" s="14" t="s">
        <v>3816</v>
      </c>
      <c r="E1228" s="14" t="s">
        <v>3820</v>
      </c>
    </row>
    <row r="1229" spans="1:5">
      <c r="A1229" s="14" t="s">
        <v>3821</v>
      </c>
      <c r="B1229" s="14" t="s">
        <v>3814</v>
      </c>
      <c r="C1229" s="14" t="s">
        <v>3822</v>
      </c>
      <c r="D1229" s="14" t="s">
        <v>3816</v>
      </c>
      <c r="E1229" s="14" t="s">
        <v>3823</v>
      </c>
    </row>
    <row r="1230" spans="1:5">
      <c r="A1230" s="14" t="s">
        <v>3824</v>
      </c>
      <c r="B1230" s="14" t="s">
        <v>3814</v>
      </c>
      <c r="C1230" s="14" t="s">
        <v>3825</v>
      </c>
      <c r="D1230" s="14" t="s">
        <v>3816</v>
      </c>
      <c r="E1230" s="14" t="s">
        <v>3826</v>
      </c>
    </row>
    <row r="1231" spans="1:5">
      <c r="A1231" s="14" t="s">
        <v>3827</v>
      </c>
      <c r="B1231" s="14" t="s">
        <v>3814</v>
      </c>
      <c r="C1231" s="14" t="s">
        <v>3828</v>
      </c>
      <c r="D1231" s="14" t="s">
        <v>3816</v>
      </c>
      <c r="E1231" s="14" t="s">
        <v>3829</v>
      </c>
    </row>
    <row r="1232" spans="1:5">
      <c r="A1232" s="14" t="s">
        <v>3830</v>
      </c>
      <c r="B1232" s="14" t="s">
        <v>3814</v>
      </c>
      <c r="C1232" s="14" t="s">
        <v>3831</v>
      </c>
      <c r="D1232" s="14" t="s">
        <v>3816</v>
      </c>
      <c r="E1232" s="14" t="s">
        <v>3832</v>
      </c>
    </row>
    <row r="1233" spans="1:5">
      <c r="A1233" s="14" t="s">
        <v>3833</v>
      </c>
      <c r="B1233" s="14" t="s">
        <v>3814</v>
      </c>
      <c r="C1233" s="14" t="s">
        <v>3834</v>
      </c>
      <c r="D1233" s="14" t="s">
        <v>3816</v>
      </c>
      <c r="E1233" s="14" t="s">
        <v>3835</v>
      </c>
    </row>
    <row r="1234" spans="1:5">
      <c r="A1234" s="14" t="s">
        <v>3836</v>
      </c>
      <c r="B1234" s="14" t="s">
        <v>3814</v>
      </c>
      <c r="C1234" s="14" t="s">
        <v>3837</v>
      </c>
      <c r="D1234" s="14" t="s">
        <v>3816</v>
      </c>
      <c r="E1234" s="14" t="s">
        <v>3838</v>
      </c>
    </row>
    <row r="1235" spans="1:5">
      <c r="A1235" s="14" t="s">
        <v>3839</v>
      </c>
      <c r="B1235" s="14" t="s">
        <v>3814</v>
      </c>
      <c r="C1235" s="14" t="s">
        <v>3840</v>
      </c>
      <c r="D1235" s="14" t="s">
        <v>3816</v>
      </c>
      <c r="E1235" s="14" t="s">
        <v>3841</v>
      </c>
    </row>
    <row r="1236" spans="1:5">
      <c r="A1236" s="14" t="s">
        <v>3842</v>
      </c>
      <c r="B1236" s="14" t="s">
        <v>3814</v>
      </c>
      <c r="C1236" s="14" t="s">
        <v>3843</v>
      </c>
      <c r="D1236" s="14" t="s">
        <v>3816</v>
      </c>
      <c r="E1236" s="14" t="s">
        <v>3844</v>
      </c>
    </row>
    <row r="1237" spans="1:5">
      <c r="A1237" s="14" t="s">
        <v>3845</v>
      </c>
      <c r="B1237" s="14" t="s">
        <v>3814</v>
      </c>
      <c r="C1237" s="14" t="s">
        <v>3846</v>
      </c>
      <c r="D1237" s="14" t="s">
        <v>3816</v>
      </c>
      <c r="E1237" s="14" t="s">
        <v>3847</v>
      </c>
    </row>
    <row r="1238" spans="1:5">
      <c r="A1238" s="14" t="s">
        <v>3848</v>
      </c>
      <c r="B1238" s="14" t="s">
        <v>3814</v>
      </c>
      <c r="C1238" s="14" t="s">
        <v>3849</v>
      </c>
      <c r="D1238" s="14" t="s">
        <v>3816</v>
      </c>
      <c r="E1238" s="14" t="s">
        <v>3850</v>
      </c>
    </row>
    <row r="1239" spans="1:5">
      <c r="A1239" s="14" t="s">
        <v>3851</v>
      </c>
      <c r="B1239" s="14" t="s">
        <v>3814</v>
      </c>
      <c r="C1239" s="14" t="s">
        <v>3852</v>
      </c>
      <c r="D1239" s="14" t="s">
        <v>3816</v>
      </c>
      <c r="E1239" s="14" t="s">
        <v>3853</v>
      </c>
    </row>
    <row r="1240" spans="1:5">
      <c r="A1240" s="14" t="s">
        <v>3854</v>
      </c>
      <c r="B1240" s="14" t="s">
        <v>3814</v>
      </c>
      <c r="C1240" s="14" t="s">
        <v>3855</v>
      </c>
      <c r="D1240" s="14" t="s">
        <v>3816</v>
      </c>
      <c r="E1240" s="14" t="s">
        <v>3856</v>
      </c>
    </row>
    <row r="1241" spans="1:5">
      <c r="A1241" s="14" t="s">
        <v>3857</v>
      </c>
      <c r="B1241" s="14" t="s">
        <v>3814</v>
      </c>
      <c r="C1241" s="14" t="s">
        <v>3858</v>
      </c>
      <c r="D1241" s="14" t="s">
        <v>3816</v>
      </c>
      <c r="E1241" s="14" t="s">
        <v>3859</v>
      </c>
    </row>
    <row r="1242" spans="1:5">
      <c r="A1242" s="14" t="s">
        <v>3860</v>
      </c>
      <c r="B1242" s="14" t="s">
        <v>3814</v>
      </c>
      <c r="C1242" s="14" t="s">
        <v>3861</v>
      </c>
      <c r="D1242" s="14" t="s">
        <v>3816</v>
      </c>
      <c r="E1242" s="14" t="s">
        <v>3862</v>
      </c>
    </row>
    <row r="1243" spans="1:5">
      <c r="A1243" s="14" t="s">
        <v>3863</v>
      </c>
      <c r="B1243" s="14" t="s">
        <v>3814</v>
      </c>
      <c r="C1243" s="14" t="s">
        <v>3864</v>
      </c>
      <c r="D1243" s="14" t="s">
        <v>3816</v>
      </c>
      <c r="E1243" s="14" t="s">
        <v>3865</v>
      </c>
    </row>
    <row r="1244" spans="1:5">
      <c r="A1244" s="14" t="s">
        <v>3866</v>
      </c>
      <c r="B1244" s="14" t="s">
        <v>3814</v>
      </c>
      <c r="C1244" s="14" t="s">
        <v>1170</v>
      </c>
      <c r="D1244" s="14" t="s">
        <v>3816</v>
      </c>
      <c r="E1244" s="14" t="s">
        <v>3867</v>
      </c>
    </row>
    <row r="1245" spans="1:5">
      <c r="A1245" s="14" t="s">
        <v>3868</v>
      </c>
      <c r="B1245" s="14" t="s">
        <v>3814</v>
      </c>
      <c r="C1245" s="14" t="s">
        <v>3869</v>
      </c>
      <c r="D1245" s="14" t="s">
        <v>3816</v>
      </c>
      <c r="E1245" s="14" t="s">
        <v>3870</v>
      </c>
    </row>
    <row r="1246" spans="1:5">
      <c r="A1246" s="14" t="s">
        <v>3871</v>
      </c>
      <c r="B1246" s="14" t="s">
        <v>3814</v>
      </c>
      <c r="C1246" s="14" t="s">
        <v>3872</v>
      </c>
      <c r="D1246" s="14" t="s">
        <v>3816</v>
      </c>
      <c r="E1246" s="14" t="s">
        <v>3873</v>
      </c>
    </row>
    <row r="1247" spans="1:5">
      <c r="A1247" s="14" t="s">
        <v>3874</v>
      </c>
      <c r="B1247" s="14" t="s">
        <v>3814</v>
      </c>
      <c r="C1247" s="14" t="s">
        <v>3875</v>
      </c>
      <c r="D1247" s="14" t="s">
        <v>3816</v>
      </c>
      <c r="E1247" s="14" t="s">
        <v>3876</v>
      </c>
    </row>
    <row r="1248" spans="1:5">
      <c r="A1248" s="14" t="s">
        <v>3877</v>
      </c>
      <c r="B1248" s="14" t="s">
        <v>3814</v>
      </c>
      <c r="C1248" s="14" t="s">
        <v>3878</v>
      </c>
      <c r="D1248" s="14" t="s">
        <v>3816</v>
      </c>
      <c r="E1248" s="14" t="s">
        <v>3879</v>
      </c>
    </row>
    <row r="1249" spans="1:5">
      <c r="A1249" s="14" t="s">
        <v>3880</v>
      </c>
      <c r="B1249" s="14" t="s">
        <v>3814</v>
      </c>
      <c r="C1249" s="14" t="s">
        <v>3881</v>
      </c>
      <c r="D1249" s="14" t="s">
        <v>3816</v>
      </c>
      <c r="E1249" s="14" t="s">
        <v>3882</v>
      </c>
    </row>
    <row r="1250" spans="1:5">
      <c r="A1250" s="14" t="s">
        <v>3883</v>
      </c>
      <c r="B1250" s="14" t="s">
        <v>3814</v>
      </c>
      <c r="C1250" s="14" t="s">
        <v>3884</v>
      </c>
      <c r="D1250" s="14" t="s">
        <v>3816</v>
      </c>
      <c r="E1250" s="14" t="s">
        <v>3885</v>
      </c>
    </row>
    <row r="1251" spans="1:5">
      <c r="A1251" s="14" t="s">
        <v>3886</v>
      </c>
      <c r="B1251" s="14" t="s">
        <v>3814</v>
      </c>
      <c r="C1251" s="14" t="s">
        <v>3887</v>
      </c>
      <c r="D1251" s="14" t="s">
        <v>3816</v>
      </c>
      <c r="E1251" s="14" t="s">
        <v>3888</v>
      </c>
    </row>
    <row r="1252" spans="1:5">
      <c r="A1252" s="14" t="s">
        <v>3889</v>
      </c>
      <c r="B1252" s="14" t="s">
        <v>3814</v>
      </c>
      <c r="C1252" s="14" t="s">
        <v>3890</v>
      </c>
      <c r="D1252" s="14" t="s">
        <v>3816</v>
      </c>
      <c r="E1252" s="14" t="s">
        <v>3891</v>
      </c>
    </row>
    <row r="1253" spans="1:5">
      <c r="A1253" s="14" t="s">
        <v>3892</v>
      </c>
      <c r="B1253" s="14" t="s">
        <v>3814</v>
      </c>
      <c r="C1253" s="14" t="s">
        <v>3893</v>
      </c>
      <c r="D1253" s="14" t="s">
        <v>3816</v>
      </c>
      <c r="E1253" s="14" t="s">
        <v>3894</v>
      </c>
    </row>
    <row r="1254" spans="1:5">
      <c r="A1254" s="14" t="s">
        <v>3895</v>
      </c>
      <c r="B1254" s="14" t="s">
        <v>3814</v>
      </c>
      <c r="C1254" s="14" t="s">
        <v>3896</v>
      </c>
      <c r="D1254" s="14" t="s">
        <v>3816</v>
      </c>
      <c r="E1254" s="14" t="s">
        <v>3897</v>
      </c>
    </row>
    <row r="1255" spans="1:5">
      <c r="A1255" s="14" t="s">
        <v>3898</v>
      </c>
      <c r="B1255" s="14" t="s">
        <v>3814</v>
      </c>
      <c r="C1255" s="14" t="s">
        <v>3899</v>
      </c>
      <c r="D1255" s="14" t="s">
        <v>3816</v>
      </c>
      <c r="E1255" s="14" t="s">
        <v>3900</v>
      </c>
    </row>
    <row r="1256" spans="1:5">
      <c r="A1256" s="14" t="s">
        <v>3901</v>
      </c>
      <c r="B1256" s="14" t="s">
        <v>3814</v>
      </c>
      <c r="C1256" s="14" t="s">
        <v>3902</v>
      </c>
      <c r="D1256" s="14" t="s">
        <v>3816</v>
      </c>
      <c r="E1256" s="14" t="s">
        <v>3903</v>
      </c>
    </row>
    <row r="1257" spans="1:5">
      <c r="A1257" s="14" t="s">
        <v>3904</v>
      </c>
      <c r="B1257" s="14" t="s">
        <v>3814</v>
      </c>
      <c r="C1257" s="14" t="s">
        <v>3905</v>
      </c>
      <c r="D1257" s="14" t="s">
        <v>3816</v>
      </c>
      <c r="E1257" s="14" t="s">
        <v>3906</v>
      </c>
    </row>
    <row r="1258" spans="1:5">
      <c r="A1258" s="14" t="s">
        <v>3907</v>
      </c>
      <c r="B1258" s="14" t="s">
        <v>3814</v>
      </c>
      <c r="C1258" s="14" t="s">
        <v>3908</v>
      </c>
      <c r="D1258" s="14" t="s">
        <v>3816</v>
      </c>
      <c r="E1258" s="14" t="s">
        <v>3909</v>
      </c>
    </row>
    <row r="1259" spans="1:5">
      <c r="A1259" s="14" t="s">
        <v>3910</v>
      </c>
      <c r="B1259" s="14" t="s">
        <v>3814</v>
      </c>
      <c r="C1259" s="14" t="s">
        <v>3911</v>
      </c>
      <c r="D1259" s="14" t="s">
        <v>3816</v>
      </c>
      <c r="E1259" s="14" t="s">
        <v>3912</v>
      </c>
    </row>
    <row r="1260" spans="1:5">
      <c r="A1260" s="14" t="s">
        <v>3913</v>
      </c>
      <c r="B1260" s="14" t="s">
        <v>3814</v>
      </c>
      <c r="C1260" s="14" t="s">
        <v>3914</v>
      </c>
      <c r="D1260" s="14" t="s">
        <v>3816</v>
      </c>
      <c r="E1260" s="14" t="s">
        <v>3915</v>
      </c>
    </row>
    <row r="1261" spans="1:5">
      <c r="A1261" s="14" t="s">
        <v>3916</v>
      </c>
      <c r="B1261" s="14" t="s">
        <v>3814</v>
      </c>
      <c r="C1261" s="14" t="s">
        <v>3917</v>
      </c>
      <c r="D1261" s="14" t="s">
        <v>3816</v>
      </c>
      <c r="E1261" s="14" t="s">
        <v>3918</v>
      </c>
    </row>
    <row r="1262" spans="1:5">
      <c r="A1262" s="14" t="s">
        <v>3919</v>
      </c>
      <c r="B1262" s="14" t="s">
        <v>3814</v>
      </c>
      <c r="C1262" s="14" t="s">
        <v>3920</v>
      </c>
      <c r="D1262" s="14" t="s">
        <v>3816</v>
      </c>
      <c r="E1262" s="14" t="s">
        <v>3921</v>
      </c>
    </row>
    <row r="1263" spans="1:5">
      <c r="A1263" s="14" t="s">
        <v>3922</v>
      </c>
      <c r="B1263" s="14" t="s">
        <v>3814</v>
      </c>
      <c r="C1263" s="14" t="s">
        <v>3923</v>
      </c>
      <c r="D1263" s="14" t="s">
        <v>3816</v>
      </c>
      <c r="E1263" s="14" t="s">
        <v>3924</v>
      </c>
    </row>
    <row r="1264" spans="1:5">
      <c r="A1264" s="14" t="s">
        <v>3925</v>
      </c>
      <c r="B1264" s="14" t="s">
        <v>3814</v>
      </c>
      <c r="C1264" s="14" t="s">
        <v>2754</v>
      </c>
      <c r="D1264" s="14" t="s">
        <v>3816</v>
      </c>
      <c r="E1264" s="14" t="s">
        <v>2755</v>
      </c>
    </row>
    <row r="1265" spans="1:5">
      <c r="A1265" s="14" t="s">
        <v>3926</v>
      </c>
      <c r="B1265" s="14" t="s">
        <v>3814</v>
      </c>
      <c r="C1265" s="14" t="s">
        <v>3927</v>
      </c>
      <c r="D1265" s="14" t="s">
        <v>3816</v>
      </c>
      <c r="E1265" s="14" t="s">
        <v>3928</v>
      </c>
    </row>
    <row r="1266" spans="1:5">
      <c r="A1266" s="11" t="s">
        <v>3929</v>
      </c>
      <c r="B1266" s="11" t="s">
        <v>3930</v>
      </c>
      <c r="C1266" s="12"/>
      <c r="D1266" s="13" t="s">
        <v>3931</v>
      </c>
      <c r="E1266" s="12"/>
    </row>
    <row r="1267" spans="1:5">
      <c r="A1267" s="14" t="s">
        <v>3932</v>
      </c>
      <c r="B1267" s="14" t="s">
        <v>3933</v>
      </c>
      <c r="C1267" s="14" t="s">
        <v>3934</v>
      </c>
      <c r="D1267" s="14" t="s">
        <v>3935</v>
      </c>
      <c r="E1267" s="14" t="s">
        <v>3936</v>
      </c>
    </row>
    <row r="1268" spans="1:5">
      <c r="A1268" s="14" t="s">
        <v>3937</v>
      </c>
      <c r="B1268" s="14" t="s">
        <v>3933</v>
      </c>
      <c r="C1268" s="14" t="s">
        <v>3938</v>
      </c>
      <c r="D1268" s="14" t="s">
        <v>3935</v>
      </c>
      <c r="E1268" s="14" t="s">
        <v>3939</v>
      </c>
    </row>
    <row r="1269" spans="1:5">
      <c r="A1269" s="14" t="s">
        <v>3940</v>
      </c>
      <c r="B1269" s="14" t="s">
        <v>3933</v>
      </c>
      <c r="C1269" s="14" t="s">
        <v>3941</v>
      </c>
      <c r="D1269" s="14" t="s">
        <v>3935</v>
      </c>
      <c r="E1269" s="14" t="s">
        <v>3942</v>
      </c>
    </row>
    <row r="1270" spans="1:5">
      <c r="A1270" s="14" t="s">
        <v>3943</v>
      </c>
      <c r="B1270" s="14" t="s">
        <v>3933</v>
      </c>
      <c r="C1270" s="14" t="s">
        <v>3944</v>
      </c>
      <c r="D1270" s="14" t="s">
        <v>3935</v>
      </c>
      <c r="E1270" s="14" t="s">
        <v>3945</v>
      </c>
    </row>
    <row r="1271" spans="1:5">
      <c r="A1271" s="14" t="s">
        <v>3946</v>
      </c>
      <c r="B1271" s="14" t="s">
        <v>3933</v>
      </c>
      <c r="C1271" s="14" t="s">
        <v>3947</v>
      </c>
      <c r="D1271" s="14" t="s">
        <v>3935</v>
      </c>
      <c r="E1271" s="14" t="s">
        <v>3948</v>
      </c>
    </row>
    <row r="1272" spans="1:5">
      <c r="A1272" s="14" t="s">
        <v>3949</v>
      </c>
      <c r="B1272" s="14" t="s">
        <v>3933</v>
      </c>
      <c r="C1272" s="14" t="s">
        <v>3950</v>
      </c>
      <c r="D1272" s="14" t="s">
        <v>3935</v>
      </c>
      <c r="E1272" s="14" t="s">
        <v>3951</v>
      </c>
    </row>
    <row r="1273" spans="1:5">
      <c r="A1273" s="14" t="s">
        <v>3952</v>
      </c>
      <c r="B1273" s="14" t="s">
        <v>3933</v>
      </c>
      <c r="C1273" s="14" t="s">
        <v>3953</v>
      </c>
      <c r="D1273" s="14" t="s">
        <v>3935</v>
      </c>
      <c r="E1273" s="14" t="s">
        <v>3954</v>
      </c>
    </row>
    <row r="1274" spans="1:5">
      <c r="A1274" s="14" t="s">
        <v>3955</v>
      </c>
      <c r="B1274" s="14" t="s">
        <v>3933</v>
      </c>
      <c r="C1274" s="14" t="s">
        <v>3956</v>
      </c>
      <c r="D1274" s="14" t="s">
        <v>3935</v>
      </c>
      <c r="E1274" s="14" t="s">
        <v>3957</v>
      </c>
    </row>
    <row r="1275" spans="1:5">
      <c r="A1275" s="14" t="s">
        <v>3958</v>
      </c>
      <c r="B1275" s="14" t="s">
        <v>3933</v>
      </c>
      <c r="C1275" s="14" t="s">
        <v>3959</v>
      </c>
      <c r="D1275" s="14" t="s">
        <v>3935</v>
      </c>
      <c r="E1275" s="14" t="s">
        <v>3960</v>
      </c>
    </row>
    <row r="1276" spans="1:5">
      <c r="A1276" s="14" t="s">
        <v>3961</v>
      </c>
      <c r="B1276" s="14" t="s">
        <v>3933</v>
      </c>
      <c r="C1276" s="14" t="s">
        <v>3962</v>
      </c>
      <c r="D1276" s="14" t="s">
        <v>3935</v>
      </c>
      <c r="E1276" s="14" t="s">
        <v>3963</v>
      </c>
    </row>
    <row r="1277" spans="1:5">
      <c r="A1277" s="14" t="s">
        <v>3964</v>
      </c>
      <c r="B1277" s="14" t="s">
        <v>3933</v>
      </c>
      <c r="C1277" s="14" t="s">
        <v>3965</v>
      </c>
      <c r="D1277" s="14" t="s">
        <v>3935</v>
      </c>
      <c r="E1277" s="14" t="s">
        <v>3966</v>
      </c>
    </row>
    <row r="1278" spans="1:5">
      <c r="A1278" s="14" t="s">
        <v>3967</v>
      </c>
      <c r="B1278" s="14" t="s">
        <v>3933</v>
      </c>
      <c r="C1278" s="14" t="s">
        <v>3968</v>
      </c>
      <c r="D1278" s="14" t="s">
        <v>3935</v>
      </c>
      <c r="E1278" s="14" t="s">
        <v>3969</v>
      </c>
    </row>
    <row r="1279" spans="1:5">
      <c r="A1279" s="14" t="s">
        <v>3970</v>
      </c>
      <c r="B1279" s="14" t="s">
        <v>3933</v>
      </c>
      <c r="C1279" s="14" t="s">
        <v>3971</v>
      </c>
      <c r="D1279" s="14" t="s">
        <v>3935</v>
      </c>
      <c r="E1279" s="14" t="s">
        <v>3972</v>
      </c>
    </row>
    <row r="1280" spans="1:5">
      <c r="A1280" s="14" t="s">
        <v>3973</v>
      </c>
      <c r="B1280" s="14" t="s">
        <v>3933</v>
      </c>
      <c r="C1280" s="14" t="s">
        <v>3974</v>
      </c>
      <c r="D1280" s="14" t="s">
        <v>3935</v>
      </c>
      <c r="E1280" s="14" t="s">
        <v>3975</v>
      </c>
    </row>
    <row r="1281" spans="1:5">
      <c r="A1281" s="14" t="s">
        <v>3976</v>
      </c>
      <c r="B1281" s="14" t="s">
        <v>3933</v>
      </c>
      <c r="C1281" s="14" t="s">
        <v>3977</v>
      </c>
      <c r="D1281" s="14" t="s">
        <v>3935</v>
      </c>
      <c r="E1281" s="14" t="s">
        <v>3978</v>
      </c>
    </row>
    <row r="1282" spans="1:5">
      <c r="A1282" s="14" t="s">
        <v>3979</v>
      </c>
      <c r="B1282" s="14" t="s">
        <v>3933</v>
      </c>
      <c r="C1282" s="14" t="s">
        <v>3980</v>
      </c>
      <c r="D1282" s="14" t="s">
        <v>3935</v>
      </c>
      <c r="E1282" s="14" t="s">
        <v>3981</v>
      </c>
    </row>
    <row r="1283" spans="1:5">
      <c r="A1283" s="14" t="s">
        <v>3982</v>
      </c>
      <c r="B1283" s="14" t="s">
        <v>3933</v>
      </c>
      <c r="C1283" s="14" t="s">
        <v>2594</v>
      </c>
      <c r="D1283" s="14" t="s">
        <v>3935</v>
      </c>
      <c r="E1283" s="14" t="s">
        <v>2595</v>
      </c>
    </row>
    <row r="1284" spans="1:5">
      <c r="A1284" s="14" t="s">
        <v>3983</v>
      </c>
      <c r="B1284" s="14" t="s">
        <v>3933</v>
      </c>
      <c r="C1284" s="14" t="s">
        <v>554</v>
      </c>
      <c r="D1284" s="14" t="s">
        <v>3935</v>
      </c>
      <c r="E1284" s="14" t="s">
        <v>555</v>
      </c>
    </row>
    <row r="1285" spans="1:5">
      <c r="A1285" s="14" t="s">
        <v>3984</v>
      </c>
      <c r="B1285" s="14" t="s">
        <v>3933</v>
      </c>
      <c r="C1285" s="14" t="s">
        <v>3985</v>
      </c>
      <c r="D1285" s="14" t="s">
        <v>3935</v>
      </c>
      <c r="E1285" s="14" t="s">
        <v>3986</v>
      </c>
    </row>
    <row r="1286" spans="1:5">
      <c r="A1286" s="14" t="s">
        <v>3987</v>
      </c>
      <c r="B1286" s="14" t="s">
        <v>3933</v>
      </c>
      <c r="C1286" s="14" t="s">
        <v>3988</v>
      </c>
      <c r="D1286" s="14" t="s">
        <v>3935</v>
      </c>
      <c r="E1286" s="14" t="s">
        <v>3785</v>
      </c>
    </row>
    <row r="1287" spans="1:5">
      <c r="A1287" s="14" t="s">
        <v>3989</v>
      </c>
      <c r="B1287" s="14" t="s">
        <v>3933</v>
      </c>
      <c r="C1287" s="14" t="s">
        <v>3990</v>
      </c>
      <c r="D1287" s="14" t="s">
        <v>3935</v>
      </c>
      <c r="E1287" s="14" t="s">
        <v>3991</v>
      </c>
    </row>
    <row r="1288" spans="1:5">
      <c r="A1288" s="14" t="s">
        <v>3992</v>
      </c>
      <c r="B1288" s="14" t="s">
        <v>3933</v>
      </c>
      <c r="C1288" s="14" t="s">
        <v>3993</v>
      </c>
      <c r="D1288" s="14" t="s">
        <v>3935</v>
      </c>
      <c r="E1288" s="14" t="s">
        <v>3994</v>
      </c>
    </row>
    <row r="1289" spans="1:5">
      <c r="A1289" s="14" t="s">
        <v>3995</v>
      </c>
      <c r="B1289" s="14" t="s">
        <v>3933</v>
      </c>
      <c r="C1289" s="14" t="s">
        <v>3996</v>
      </c>
      <c r="D1289" s="14" t="s">
        <v>3935</v>
      </c>
      <c r="E1289" s="14" t="s">
        <v>3997</v>
      </c>
    </row>
    <row r="1290" spans="1:5">
      <c r="A1290" s="14" t="s">
        <v>3998</v>
      </c>
      <c r="B1290" s="14" t="s">
        <v>3933</v>
      </c>
      <c r="C1290" s="14" t="s">
        <v>3999</v>
      </c>
      <c r="D1290" s="14" t="s">
        <v>3935</v>
      </c>
      <c r="E1290" s="14" t="s">
        <v>4000</v>
      </c>
    </row>
    <row r="1291" spans="1:5">
      <c r="A1291" s="14" t="s">
        <v>4001</v>
      </c>
      <c r="B1291" s="14" t="s">
        <v>3933</v>
      </c>
      <c r="C1291" s="14" t="s">
        <v>4002</v>
      </c>
      <c r="D1291" s="14" t="s">
        <v>3935</v>
      </c>
      <c r="E1291" s="14" t="s">
        <v>4003</v>
      </c>
    </row>
    <row r="1292" spans="1:5">
      <c r="A1292" s="14" t="s">
        <v>4004</v>
      </c>
      <c r="B1292" s="14" t="s">
        <v>3933</v>
      </c>
      <c r="C1292" s="14" t="s">
        <v>4005</v>
      </c>
      <c r="D1292" s="14" t="s">
        <v>3935</v>
      </c>
      <c r="E1292" s="14" t="s">
        <v>4006</v>
      </c>
    </row>
    <row r="1293" spans="1:5">
      <c r="A1293" s="14" t="s">
        <v>4007</v>
      </c>
      <c r="B1293" s="14" t="s">
        <v>3933</v>
      </c>
      <c r="C1293" s="14" t="s">
        <v>4008</v>
      </c>
      <c r="D1293" s="14" t="s">
        <v>3935</v>
      </c>
      <c r="E1293" s="14" t="s">
        <v>4009</v>
      </c>
    </row>
    <row r="1294" spans="1:5">
      <c r="A1294" s="14" t="s">
        <v>4010</v>
      </c>
      <c r="B1294" s="14" t="s">
        <v>3933</v>
      </c>
      <c r="C1294" s="14" t="s">
        <v>4011</v>
      </c>
      <c r="D1294" s="14" t="s">
        <v>3935</v>
      </c>
      <c r="E1294" s="14" t="s">
        <v>4012</v>
      </c>
    </row>
    <row r="1295" spans="1:5">
      <c r="A1295" s="14" t="s">
        <v>4013</v>
      </c>
      <c r="B1295" s="14" t="s">
        <v>3933</v>
      </c>
      <c r="C1295" s="14" t="s">
        <v>4014</v>
      </c>
      <c r="D1295" s="14" t="s">
        <v>3935</v>
      </c>
      <c r="E1295" s="14" t="s">
        <v>4015</v>
      </c>
    </row>
    <row r="1296" spans="1:5">
      <c r="A1296" s="14" t="s">
        <v>4016</v>
      </c>
      <c r="B1296" s="14" t="s">
        <v>3933</v>
      </c>
      <c r="C1296" s="14" t="s">
        <v>4017</v>
      </c>
      <c r="D1296" s="14" t="s">
        <v>3935</v>
      </c>
      <c r="E1296" s="14" t="s">
        <v>4018</v>
      </c>
    </row>
    <row r="1297" spans="1:5">
      <c r="A1297" s="11" t="s">
        <v>4019</v>
      </c>
      <c r="B1297" s="11" t="s">
        <v>4020</v>
      </c>
      <c r="C1297" s="12"/>
      <c r="D1297" s="13" t="s">
        <v>4021</v>
      </c>
      <c r="E1297" s="12"/>
    </row>
    <row r="1298" spans="1:5">
      <c r="A1298" s="14" t="s">
        <v>4022</v>
      </c>
      <c r="B1298" s="14" t="s">
        <v>4023</v>
      </c>
      <c r="C1298" s="14" t="s">
        <v>4024</v>
      </c>
      <c r="D1298" s="14" t="s">
        <v>4025</v>
      </c>
      <c r="E1298" s="14" t="s">
        <v>4026</v>
      </c>
    </row>
    <row r="1299" spans="1:5">
      <c r="A1299" s="14" t="s">
        <v>4027</v>
      </c>
      <c r="B1299" s="14" t="s">
        <v>4023</v>
      </c>
      <c r="C1299" s="14" t="s">
        <v>4028</v>
      </c>
      <c r="D1299" s="14" t="s">
        <v>4025</v>
      </c>
      <c r="E1299" s="14" t="s">
        <v>4029</v>
      </c>
    </row>
    <row r="1300" spans="1:5">
      <c r="A1300" s="14" t="s">
        <v>4030</v>
      </c>
      <c r="B1300" s="14" t="s">
        <v>4023</v>
      </c>
      <c r="C1300" s="14" t="s">
        <v>4031</v>
      </c>
      <c r="D1300" s="14" t="s">
        <v>4025</v>
      </c>
      <c r="E1300" s="14" t="s">
        <v>4032</v>
      </c>
    </row>
    <row r="1301" spans="1:5">
      <c r="A1301" s="14" t="s">
        <v>4033</v>
      </c>
      <c r="B1301" s="14" t="s">
        <v>4023</v>
      </c>
      <c r="C1301" s="14" t="s">
        <v>4034</v>
      </c>
      <c r="D1301" s="14" t="s">
        <v>4025</v>
      </c>
      <c r="E1301" s="14" t="s">
        <v>4035</v>
      </c>
    </row>
    <row r="1302" spans="1:5">
      <c r="A1302" s="14" t="s">
        <v>4036</v>
      </c>
      <c r="B1302" s="14" t="s">
        <v>4023</v>
      </c>
      <c r="C1302" s="14" t="s">
        <v>4037</v>
      </c>
      <c r="D1302" s="14" t="s">
        <v>4025</v>
      </c>
      <c r="E1302" s="14" t="s">
        <v>4038</v>
      </c>
    </row>
    <row r="1303" spans="1:5">
      <c r="A1303" s="14" t="s">
        <v>4039</v>
      </c>
      <c r="B1303" s="14" t="s">
        <v>4023</v>
      </c>
      <c r="C1303" s="14" t="s">
        <v>4040</v>
      </c>
      <c r="D1303" s="14" t="s">
        <v>4025</v>
      </c>
      <c r="E1303" s="14" t="s">
        <v>2604</v>
      </c>
    </row>
    <row r="1304" spans="1:5">
      <c r="A1304" s="14" t="s">
        <v>4041</v>
      </c>
      <c r="B1304" s="14" t="s">
        <v>4023</v>
      </c>
      <c r="C1304" s="14" t="s">
        <v>4042</v>
      </c>
      <c r="D1304" s="14" t="s">
        <v>4025</v>
      </c>
      <c r="E1304" s="14" t="s">
        <v>4043</v>
      </c>
    </row>
    <row r="1305" spans="1:5">
      <c r="A1305" s="14" t="s">
        <v>4044</v>
      </c>
      <c r="B1305" s="14" t="s">
        <v>4023</v>
      </c>
      <c r="C1305" s="14" t="s">
        <v>4045</v>
      </c>
      <c r="D1305" s="14" t="s">
        <v>4025</v>
      </c>
      <c r="E1305" s="14" t="s">
        <v>4046</v>
      </c>
    </row>
    <row r="1306" spans="1:5">
      <c r="A1306" s="14" t="s">
        <v>4047</v>
      </c>
      <c r="B1306" s="14" t="s">
        <v>4023</v>
      </c>
      <c r="C1306" s="14" t="s">
        <v>4048</v>
      </c>
      <c r="D1306" s="14" t="s">
        <v>4025</v>
      </c>
      <c r="E1306" s="14" t="s">
        <v>4049</v>
      </c>
    </row>
    <row r="1307" spans="1:5">
      <c r="A1307" s="14" t="s">
        <v>4050</v>
      </c>
      <c r="B1307" s="14" t="s">
        <v>4023</v>
      </c>
      <c r="C1307" s="14" t="s">
        <v>4051</v>
      </c>
      <c r="D1307" s="14" t="s">
        <v>4025</v>
      </c>
      <c r="E1307" s="14" t="s">
        <v>4052</v>
      </c>
    </row>
    <row r="1308" spans="1:5">
      <c r="A1308" s="14" t="s">
        <v>4053</v>
      </c>
      <c r="B1308" s="14" t="s">
        <v>4023</v>
      </c>
      <c r="C1308" s="14" t="s">
        <v>4054</v>
      </c>
      <c r="D1308" s="14" t="s">
        <v>4025</v>
      </c>
      <c r="E1308" s="14" t="s">
        <v>4055</v>
      </c>
    </row>
    <row r="1309" spans="1:5">
      <c r="A1309" s="14" t="s">
        <v>4056</v>
      </c>
      <c r="B1309" s="14" t="s">
        <v>4023</v>
      </c>
      <c r="C1309" s="14" t="s">
        <v>4057</v>
      </c>
      <c r="D1309" s="14" t="s">
        <v>4025</v>
      </c>
      <c r="E1309" s="14" t="s">
        <v>4058</v>
      </c>
    </row>
    <row r="1310" spans="1:5">
      <c r="A1310" s="14" t="s">
        <v>4059</v>
      </c>
      <c r="B1310" s="14" t="s">
        <v>4023</v>
      </c>
      <c r="C1310" s="14" t="s">
        <v>4060</v>
      </c>
      <c r="D1310" s="14" t="s">
        <v>4025</v>
      </c>
      <c r="E1310" s="14" t="s">
        <v>4061</v>
      </c>
    </row>
    <row r="1311" spans="1:5">
      <c r="A1311" s="14" t="s">
        <v>4062</v>
      </c>
      <c r="B1311" s="14" t="s">
        <v>4023</v>
      </c>
      <c r="C1311" s="14" t="s">
        <v>4063</v>
      </c>
      <c r="D1311" s="14" t="s">
        <v>4025</v>
      </c>
      <c r="E1311" s="14" t="s">
        <v>4064</v>
      </c>
    </row>
    <row r="1312" spans="1:5">
      <c r="A1312" s="14" t="s">
        <v>4065</v>
      </c>
      <c r="B1312" s="14" t="s">
        <v>4023</v>
      </c>
      <c r="C1312" s="14" t="s">
        <v>778</v>
      </c>
      <c r="D1312" s="14" t="s">
        <v>4025</v>
      </c>
      <c r="E1312" s="14" t="s">
        <v>779</v>
      </c>
    </row>
    <row r="1313" spans="1:5">
      <c r="A1313" s="14" t="s">
        <v>4066</v>
      </c>
      <c r="B1313" s="14" t="s">
        <v>4023</v>
      </c>
      <c r="C1313" s="14" t="s">
        <v>4067</v>
      </c>
      <c r="D1313" s="14" t="s">
        <v>4025</v>
      </c>
      <c r="E1313" s="14" t="s">
        <v>4068</v>
      </c>
    </row>
    <row r="1314" spans="1:5">
      <c r="A1314" s="14" t="s">
        <v>4069</v>
      </c>
      <c r="B1314" s="14" t="s">
        <v>4023</v>
      </c>
      <c r="C1314" s="14" t="s">
        <v>4070</v>
      </c>
      <c r="D1314" s="14" t="s">
        <v>4025</v>
      </c>
      <c r="E1314" s="14" t="s">
        <v>4071</v>
      </c>
    </row>
    <row r="1315" spans="1:5">
      <c r="A1315" s="14" t="s">
        <v>4072</v>
      </c>
      <c r="B1315" s="14" t="s">
        <v>4023</v>
      </c>
      <c r="C1315" s="14" t="s">
        <v>3452</v>
      </c>
      <c r="D1315" s="14" t="s">
        <v>4025</v>
      </c>
      <c r="E1315" s="14" t="s">
        <v>3453</v>
      </c>
    </row>
    <row r="1316" spans="1:5">
      <c r="A1316" s="14" t="s">
        <v>4073</v>
      </c>
      <c r="B1316" s="14" t="s">
        <v>4023</v>
      </c>
      <c r="C1316" s="14" t="s">
        <v>4074</v>
      </c>
      <c r="D1316" s="14" t="s">
        <v>4025</v>
      </c>
      <c r="E1316" s="14" t="s">
        <v>4075</v>
      </c>
    </row>
    <row r="1317" spans="1:5">
      <c r="A1317" s="11" t="s">
        <v>4076</v>
      </c>
      <c r="B1317" s="11" t="s">
        <v>4077</v>
      </c>
      <c r="C1317" s="12"/>
      <c r="D1317" s="13" t="s">
        <v>4078</v>
      </c>
      <c r="E1317" s="12"/>
    </row>
    <row r="1318" spans="1:5">
      <c r="A1318" s="14" t="s">
        <v>4079</v>
      </c>
      <c r="B1318" s="14" t="s">
        <v>4080</v>
      </c>
      <c r="C1318" s="14" t="s">
        <v>4081</v>
      </c>
      <c r="D1318" s="14" t="s">
        <v>4082</v>
      </c>
      <c r="E1318" s="14" t="s">
        <v>4083</v>
      </c>
    </row>
    <row r="1319" spans="1:5">
      <c r="A1319" s="14" t="s">
        <v>4084</v>
      </c>
      <c r="B1319" s="14" t="s">
        <v>4080</v>
      </c>
      <c r="C1319" s="14" t="s">
        <v>4085</v>
      </c>
      <c r="D1319" s="14" t="s">
        <v>4082</v>
      </c>
      <c r="E1319" s="14" t="s">
        <v>4086</v>
      </c>
    </row>
    <row r="1320" spans="1:5">
      <c r="A1320" s="14" t="s">
        <v>4087</v>
      </c>
      <c r="B1320" s="14" t="s">
        <v>4080</v>
      </c>
      <c r="C1320" s="14" t="s">
        <v>4088</v>
      </c>
      <c r="D1320" s="14" t="s">
        <v>4082</v>
      </c>
      <c r="E1320" s="14" t="s">
        <v>4089</v>
      </c>
    </row>
    <row r="1321" spans="1:5">
      <c r="A1321" s="14" t="s">
        <v>4090</v>
      </c>
      <c r="B1321" s="14" t="s">
        <v>4080</v>
      </c>
      <c r="C1321" s="14" t="s">
        <v>4091</v>
      </c>
      <c r="D1321" s="14" t="s">
        <v>4082</v>
      </c>
      <c r="E1321" s="14" t="s">
        <v>4092</v>
      </c>
    </row>
    <row r="1322" spans="1:5">
      <c r="A1322" s="14" t="s">
        <v>4093</v>
      </c>
      <c r="B1322" s="14" t="s">
        <v>4080</v>
      </c>
      <c r="C1322" s="14" t="s">
        <v>4094</v>
      </c>
      <c r="D1322" s="14" t="s">
        <v>4082</v>
      </c>
      <c r="E1322" s="14" t="s">
        <v>4095</v>
      </c>
    </row>
    <row r="1323" spans="1:5">
      <c r="A1323" s="14" t="s">
        <v>4096</v>
      </c>
      <c r="B1323" s="14" t="s">
        <v>4080</v>
      </c>
      <c r="C1323" s="14" t="s">
        <v>4097</v>
      </c>
      <c r="D1323" s="14" t="s">
        <v>4082</v>
      </c>
      <c r="E1323" s="14" t="s">
        <v>4098</v>
      </c>
    </row>
    <row r="1324" spans="1:5">
      <c r="A1324" s="14" t="s">
        <v>4099</v>
      </c>
      <c r="B1324" s="14" t="s">
        <v>4080</v>
      </c>
      <c r="C1324" s="14" t="s">
        <v>4100</v>
      </c>
      <c r="D1324" s="14" t="s">
        <v>4082</v>
      </c>
      <c r="E1324" s="14" t="s">
        <v>4101</v>
      </c>
    </row>
    <row r="1325" spans="1:5">
      <c r="A1325" s="14" t="s">
        <v>4102</v>
      </c>
      <c r="B1325" s="14" t="s">
        <v>4080</v>
      </c>
      <c r="C1325" s="14" t="s">
        <v>4103</v>
      </c>
      <c r="D1325" s="14" t="s">
        <v>4082</v>
      </c>
      <c r="E1325" s="14" t="s">
        <v>4104</v>
      </c>
    </row>
    <row r="1326" spans="1:5">
      <c r="A1326" s="14" t="s">
        <v>4105</v>
      </c>
      <c r="B1326" s="14" t="s">
        <v>4080</v>
      </c>
      <c r="C1326" s="14" t="s">
        <v>4106</v>
      </c>
      <c r="D1326" s="14" t="s">
        <v>4082</v>
      </c>
      <c r="E1326" s="14" t="s">
        <v>4107</v>
      </c>
    </row>
    <row r="1327" spans="1:5">
      <c r="A1327" s="14" t="s">
        <v>4108</v>
      </c>
      <c r="B1327" s="14" t="s">
        <v>4080</v>
      </c>
      <c r="C1327" s="14" t="s">
        <v>4109</v>
      </c>
      <c r="D1327" s="14" t="s">
        <v>4082</v>
      </c>
      <c r="E1327" s="14" t="s">
        <v>4110</v>
      </c>
    </row>
    <row r="1328" spans="1:5">
      <c r="A1328" s="14" t="s">
        <v>4111</v>
      </c>
      <c r="B1328" s="14" t="s">
        <v>4080</v>
      </c>
      <c r="C1328" s="14" t="s">
        <v>4112</v>
      </c>
      <c r="D1328" s="14" t="s">
        <v>4082</v>
      </c>
      <c r="E1328" s="14" t="s">
        <v>4113</v>
      </c>
    </row>
    <row r="1329" spans="1:5">
      <c r="A1329" s="14" t="s">
        <v>4114</v>
      </c>
      <c r="B1329" s="14" t="s">
        <v>4080</v>
      </c>
      <c r="C1329" s="14" t="s">
        <v>1072</v>
      </c>
      <c r="D1329" s="14" t="s">
        <v>4082</v>
      </c>
      <c r="E1329" s="14" t="s">
        <v>1073</v>
      </c>
    </row>
    <row r="1330" spans="1:5">
      <c r="A1330" s="14" t="s">
        <v>4115</v>
      </c>
      <c r="B1330" s="14" t="s">
        <v>4080</v>
      </c>
      <c r="C1330" s="14" t="s">
        <v>4116</v>
      </c>
      <c r="D1330" s="14" t="s">
        <v>4082</v>
      </c>
      <c r="E1330" s="14" t="s">
        <v>4117</v>
      </c>
    </row>
    <row r="1331" spans="1:5">
      <c r="A1331" s="14" t="s">
        <v>4118</v>
      </c>
      <c r="B1331" s="14" t="s">
        <v>4080</v>
      </c>
      <c r="C1331" s="14" t="s">
        <v>4119</v>
      </c>
      <c r="D1331" s="14" t="s">
        <v>4082</v>
      </c>
      <c r="E1331" s="14" t="s">
        <v>4120</v>
      </c>
    </row>
    <row r="1332" spans="1:5">
      <c r="A1332" s="14" t="s">
        <v>4121</v>
      </c>
      <c r="B1332" s="14" t="s">
        <v>4080</v>
      </c>
      <c r="C1332" s="14" t="s">
        <v>4122</v>
      </c>
      <c r="D1332" s="14" t="s">
        <v>4082</v>
      </c>
      <c r="E1332" s="14" t="s">
        <v>4123</v>
      </c>
    </row>
    <row r="1333" spans="1:5">
      <c r="A1333" s="14" t="s">
        <v>4124</v>
      </c>
      <c r="B1333" s="14" t="s">
        <v>4080</v>
      </c>
      <c r="C1333" s="14" t="s">
        <v>4125</v>
      </c>
      <c r="D1333" s="14" t="s">
        <v>4082</v>
      </c>
      <c r="E1333" s="14" t="s">
        <v>4126</v>
      </c>
    </row>
    <row r="1334" spans="1:5">
      <c r="A1334" s="14" t="s">
        <v>4127</v>
      </c>
      <c r="B1334" s="14" t="s">
        <v>4080</v>
      </c>
      <c r="C1334" s="14" t="s">
        <v>4128</v>
      </c>
      <c r="D1334" s="14" t="s">
        <v>4082</v>
      </c>
      <c r="E1334" s="14" t="s">
        <v>4129</v>
      </c>
    </row>
    <row r="1335" spans="1:5">
      <c r="A1335" s="14" t="s">
        <v>4130</v>
      </c>
      <c r="B1335" s="14" t="s">
        <v>4080</v>
      </c>
      <c r="C1335" s="14" t="s">
        <v>4131</v>
      </c>
      <c r="D1335" s="14" t="s">
        <v>4082</v>
      </c>
      <c r="E1335" s="14" t="s">
        <v>4132</v>
      </c>
    </row>
    <row r="1336" spans="1:5">
      <c r="A1336" s="14" t="s">
        <v>4133</v>
      </c>
      <c r="B1336" s="14" t="s">
        <v>4080</v>
      </c>
      <c r="C1336" s="14" t="s">
        <v>4134</v>
      </c>
      <c r="D1336" s="14" t="s">
        <v>4082</v>
      </c>
      <c r="E1336" s="14" t="s">
        <v>4135</v>
      </c>
    </row>
    <row r="1337" spans="1:5">
      <c r="A1337" s="11" t="s">
        <v>4136</v>
      </c>
      <c r="B1337" s="11" t="s">
        <v>4137</v>
      </c>
      <c r="C1337" s="12"/>
      <c r="D1337" s="13" t="s">
        <v>4138</v>
      </c>
      <c r="E1337" s="12"/>
    </row>
    <row r="1338" spans="1:5">
      <c r="A1338" s="14" t="s">
        <v>4139</v>
      </c>
      <c r="B1338" s="14" t="s">
        <v>4140</v>
      </c>
      <c r="C1338" s="14" t="s">
        <v>4141</v>
      </c>
      <c r="D1338" s="14" t="s">
        <v>4142</v>
      </c>
      <c r="E1338" s="14" t="s">
        <v>4143</v>
      </c>
    </row>
    <row r="1339" spans="1:5">
      <c r="A1339" s="14" t="s">
        <v>4144</v>
      </c>
      <c r="B1339" s="14" t="s">
        <v>4140</v>
      </c>
      <c r="C1339" s="14" t="s">
        <v>4145</v>
      </c>
      <c r="D1339" s="14" t="s">
        <v>4142</v>
      </c>
      <c r="E1339" s="14" t="s">
        <v>4146</v>
      </c>
    </row>
    <row r="1340" spans="1:5">
      <c r="A1340" s="14" t="s">
        <v>4147</v>
      </c>
      <c r="B1340" s="14" t="s">
        <v>4140</v>
      </c>
      <c r="C1340" s="14" t="s">
        <v>4148</v>
      </c>
      <c r="D1340" s="14" t="s">
        <v>4142</v>
      </c>
      <c r="E1340" s="14" t="s">
        <v>4149</v>
      </c>
    </row>
    <row r="1341" spans="1:5">
      <c r="A1341" s="14" t="s">
        <v>4150</v>
      </c>
      <c r="B1341" s="14" t="s">
        <v>4140</v>
      </c>
      <c r="C1341" s="14" t="s">
        <v>4151</v>
      </c>
      <c r="D1341" s="14" t="s">
        <v>4142</v>
      </c>
      <c r="E1341" s="14" t="s">
        <v>4152</v>
      </c>
    </row>
    <row r="1342" spans="1:5">
      <c r="A1342" s="14" t="s">
        <v>4153</v>
      </c>
      <c r="B1342" s="14" t="s">
        <v>4140</v>
      </c>
      <c r="C1342" s="14" t="s">
        <v>4154</v>
      </c>
      <c r="D1342" s="14" t="s">
        <v>4142</v>
      </c>
      <c r="E1342" s="14" t="s">
        <v>4155</v>
      </c>
    </row>
    <row r="1343" spans="1:5">
      <c r="A1343" s="14" t="s">
        <v>4156</v>
      </c>
      <c r="B1343" s="14" t="s">
        <v>4140</v>
      </c>
      <c r="C1343" s="14" t="s">
        <v>4157</v>
      </c>
      <c r="D1343" s="14" t="s">
        <v>4142</v>
      </c>
      <c r="E1343" s="14" t="s">
        <v>4158</v>
      </c>
    </row>
    <row r="1344" spans="1:5">
      <c r="A1344" s="14" t="s">
        <v>4159</v>
      </c>
      <c r="B1344" s="14" t="s">
        <v>4140</v>
      </c>
      <c r="C1344" s="14" t="s">
        <v>4160</v>
      </c>
      <c r="D1344" s="14" t="s">
        <v>4142</v>
      </c>
      <c r="E1344" s="14" t="s">
        <v>4161</v>
      </c>
    </row>
    <row r="1345" spans="1:5">
      <c r="A1345" s="14" t="s">
        <v>4162</v>
      </c>
      <c r="B1345" s="14" t="s">
        <v>4140</v>
      </c>
      <c r="C1345" s="14" t="s">
        <v>4163</v>
      </c>
      <c r="D1345" s="14" t="s">
        <v>4142</v>
      </c>
      <c r="E1345" s="14" t="s">
        <v>4164</v>
      </c>
    </row>
    <row r="1346" spans="1:5">
      <c r="A1346" s="14" t="s">
        <v>4165</v>
      </c>
      <c r="B1346" s="14" t="s">
        <v>4140</v>
      </c>
      <c r="C1346" s="14" t="s">
        <v>4166</v>
      </c>
      <c r="D1346" s="14" t="s">
        <v>4142</v>
      </c>
      <c r="E1346" s="14" t="s">
        <v>4167</v>
      </c>
    </row>
    <row r="1347" spans="1:5">
      <c r="A1347" s="14" t="s">
        <v>4168</v>
      </c>
      <c r="B1347" s="14" t="s">
        <v>4140</v>
      </c>
      <c r="C1347" s="14" t="s">
        <v>4169</v>
      </c>
      <c r="D1347" s="14" t="s">
        <v>4142</v>
      </c>
      <c r="E1347" s="14" t="s">
        <v>4170</v>
      </c>
    </row>
    <row r="1348" spans="1:5">
      <c r="A1348" s="14" t="s">
        <v>4171</v>
      </c>
      <c r="B1348" s="14" t="s">
        <v>4140</v>
      </c>
      <c r="C1348" s="14" t="s">
        <v>4172</v>
      </c>
      <c r="D1348" s="14" t="s">
        <v>4142</v>
      </c>
      <c r="E1348" s="14" t="s">
        <v>4173</v>
      </c>
    </row>
    <row r="1349" spans="1:5">
      <c r="A1349" s="14" t="s">
        <v>4174</v>
      </c>
      <c r="B1349" s="14" t="s">
        <v>4140</v>
      </c>
      <c r="C1349" s="14" t="s">
        <v>4175</v>
      </c>
      <c r="D1349" s="14" t="s">
        <v>4142</v>
      </c>
      <c r="E1349" s="14" t="s">
        <v>4176</v>
      </c>
    </row>
    <row r="1350" spans="1:5">
      <c r="A1350" s="14" t="s">
        <v>4177</v>
      </c>
      <c r="B1350" s="14" t="s">
        <v>4140</v>
      </c>
      <c r="C1350" s="14" t="s">
        <v>4178</v>
      </c>
      <c r="D1350" s="14" t="s">
        <v>4142</v>
      </c>
      <c r="E1350" s="14" t="s">
        <v>4179</v>
      </c>
    </row>
    <row r="1351" spans="1:5">
      <c r="A1351" s="14" t="s">
        <v>4180</v>
      </c>
      <c r="B1351" s="14" t="s">
        <v>4140</v>
      </c>
      <c r="C1351" s="14" t="s">
        <v>4181</v>
      </c>
      <c r="D1351" s="14" t="s">
        <v>4142</v>
      </c>
      <c r="E1351" s="14" t="s">
        <v>4182</v>
      </c>
    </row>
    <row r="1352" spans="1:5">
      <c r="A1352" s="14" t="s">
        <v>4183</v>
      </c>
      <c r="B1352" s="14" t="s">
        <v>4140</v>
      </c>
      <c r="C1352" s="14" t="s">
        <v>4184</v>
      </c>
      <c r="D1352" s="14" t="s">
        <v>4142</v>
      </c>
      <c r="E1352" s="14" t="s">
        <v>4185</v>
      </c>
    </row>
    <row r="1353" spans="1:5">
      <c r="A1353" s="14" t="s">
        <v>4186</v>
      </c>
      <c r="B1353" s="14" t="s">
        <v>4140</v>
      </c>
      <c r="C1353" s="14" t="s">
        <v>4187</v>
      </c>
      <c r="D1353" s="14" t="s">
        <v>4142</v>
      </c>
      <c r="E1353" s="14" t="s">
        <v>4188</v>
      </c>
    </row>
    <row r="1354" spans="1:5">
      <c r="A1354" s="14" t="s">
        <v>4189</v>
      </c>
      <c r="B1354" s="14" t="s">
        <v>4140</v>
      </c>
      <c r="C1354" s="14" t="s">
        <v>4190</v>
      </c>
      <c r="D1354" s="14" t="s">
        <v>4142</v>
      </c>
      <c r="E1354" s="14" t="s">
        <v>4191</v>
      </c>
    </row>
    <row r="1355" spans="1:5">
      <c r="A1355" s="14" t="s">
        <v>4192</v>
      </c>
      <c r="B1355" s="14" t="s">
        <v>4140</v>
      </c>
      <c r="C1355" s="14" t="s">
        <v>4193</v>
      </c>
      <c r="D1355" s="14" t="s">
        <v>4142</v>
      </c>
      <c r="E1355" s="14" t="s">
        <v>4194</v>
      </c>
    </row>
    <row r="1356" spans="1:5">
      <c r="A1356" s="14" t="s">
        <v>4195</v>
      </c>
      <c r="B1356" s="14" t="s">
        <v>4140</v>
      </c>
      <c r="C1356" s="14" t="s">
        <v>4196</v>
      </c>
      <c r="D1356" s="14" t="s">
        <v>4142</v>
      </c>
      <c r="E1356" s="14" t="s">
        <v>4197</v>
      </c>
    </row>
    <row r="1357" spans="1:5">
      <c r="A1357" s="14" t="s">
        <v>4198</v>
      </c>
      <c r="B1357" s="14" t="s">
        <v>4140</v>
      </c>
      <c r="C1357" s="14" t="s">
        <v>4199</v>
      </c>
      <c r="D1357" s="14" t="s">
        <v>4142</v>
      </c>
      <c r="E1357" s="14" t="s">
        <v>4200</v>
      </c>
    </row>
    <row r="1358" spans="1:5">
      <c r="A1358" s="14" t="s">
        <v>4201</v>
      </c>
      <c r="B1358" s="14" t="s">
        <v>4140</v>
      </c>
      <c r="C1358" s="14" t="s">
        <v>4202</v>
      </c>
      <c r="D1358" s="14" t="s">
        <v>4142</v>
      </c>
      <c r="E1358" s="14" t="s">
        <v>4203</v>
      </c>
    </row>
    <row r="1359" spans="1:5">
      <c r="A1359" s="14" t="s">
        <v>4204</v>
      </c>
      <c r="B1359" s="14" t="s">
        <v>4140</v>
      </c>
      <c r="C1359" s="14" t="s">
        <v>4205</v>
      </c>
      <c r="D1359" s="14" t="s">
        <v>4142</v>
      </c>
      <c r="E1359" s="14" t="s">
        <v>4206</v>
      </c>
    </row>
    <row r="1360" spans="1:5">
      <c r="A1360" s="14" t="s">
        <v>4207</v>
      </c>
      <c r="B1360" s="14" t="s">
        <v>4140</v>
      </c>
      <c r="C1360" s="14" t="s">
        <v>4208</v>
      </c>
      <c r="D1360" s="14" t="s">
        <v>4142</v>
      </c>
      <c r="E1360" s="14" t="s">
        <v>4209</v>
      </c>
    </row>
    <row r="1361" spans="1:5">
      <c r="A1361" s="14" t="s">
        <v>4210</v>
      </c>
      <c r="B1361" s="14" t="s">
        <v>4140</v>
      </c>
      <c r="C1361" s="14" t="s">
        <v>4211</v>
      </c>
      <c r="D1361" s="14" t="s">
        <v>4142</v>
      </c>
      <c r="E1361" s="14" t="s">
        <v>4212</v>
      </c>
    </row>
    <row r="1362" spans="1:5">
      <c r="A1362" s="14" t="s">
        <v>4213</v>
      </c>
      <c r="B1362" s="14" t="s">
        <v>4140</v>
      </c>
      <c r="C1362" s="14" t="s">
        <v>4214</v>
      </c>
      <c r="D1362" s="14" t="s">
        <v>4142</v>
      </c>
      <c r="E1362" s="14" t="s">
        <v>4215</v>
      </c>
    </row>
    <row r="1363" spans="1:5">
      <c r="A1363" s="14" t="s">
        <v>4216</v>
      </c>
      <c r="B1363" s="14" t="s">
        <v>4140</v>
      </c>
      <c r="C1363" s="14" t="s">
        <v>4217</v>
      </c>
      <c r="D1363" s="14" t="s">
        <v>4142</v>
      </c>
      <c r="E1363" s="14" t="s">
        <v>3675</v>
      </c>
    </row>
    <row r="1364" spans="1:5">
      <c r="A1364" s="14" t="s">
        <v>4218</v>
      </c>
      <c r="B1364" s="14" t="s">
        <v>4140</v>
      </c>
      <c r="C1364" s="14" t="s">
        <v>4219</v>
      </c>
      <c r="D1364" s="14" t="s">
        <v>4142</v>
      </c>
      <c r="E1364" s="14" t="s">
        <v>4220</v>
      </c>
    </row>
    <row r="1365" spans="1:5">
      <c r="A1365" s="11" t="s">
        <v>4221</v>
      </c>
      <c r="B1365" s="11" t="s">
        <v>4222</v>
      </c>
      <c r="C1365" s="12"/>
      <c r="D1365" s="13" t="s">
        <v>4223</v>
      </c>
      <c r="E1365" s="12"/>
    </row>
    <row r="1366" spans="1:5">
      <c r="A1366" s="14" t="s">
        <v>4224</v>
      </c>
      <c r="B1366" s="14" t="s">
        <v>4225</v>
      </c>
      <c r="C1366" s="14" t="s">
        <v>4226</v>
      </c>
      <c r="D1366" s="14" t="s">
        <v>4227</v>
      </c>
      <c r="E1366" s="14" t="s">
        <v>4228</v>
      </c>
    </row>
    <row r="1367" spans="1:5">
      <c r="A1367" s="14" t="s">
        <v>4229</v>
      </c>
      <c r="B1367" s="14" t="s">
        <v>4225</v>
      </c>
      <c r="C1367" s="14" t="s">
        <v>4230</v>
      </c>
      <c r="D1367" s="14" t="s">
        <v>4227</v>
      </c>
      <c r="E1367" s="14" t="s">
        <v>4231</v>
      </c>
    </row>
    <row r="1368" spans="1:5">
      <c r="A1368" s="14" t="s">
        <v>4232</v>
      </c>
      <c r="B1368" s="14" t="s">
        <v>4225</v>
      </c>
      <c r="C1368" s="14" t="s">
        <v>4233</v>
      </c>
      <c r="D1368" s="14" t="s">
        <v>4227</v>
      </c>
      <c r="E1368" s="14" t="s">
        <v>4234</v>
      </c>
    </row>
    <row r="1369" spans="1:5">
      <c r="A1369" s="14" t="s">
        <v>4235</v>
      </c>
      <c r="B1369" s="14" t="s">
        <v>4225</v>
      </c>
      <c r="C1369" s="14" t="s">
        <v>4236</v>
      </c>
      <c r="D1369" s="14" t="s">
        <v>4227</v>
      </c>
      <c r="E1369" s="14" t="s">
        <v>4237</v>
      </c>
    </row>
    <row r="1370" spans="1:5">
      <c r="A1370" s="14" t="s">
        <v>4238</v>
      </c>
      <c r="B1370" s="14" t="s">
        <v>4225</v>
      </c>
      <c r="C1370" s="14" t="s">
        <v>4239</v>
      </c>
      <c r="D1370" s="14" t="s">
        <v>4227</v>
      </c>
      <c r="E1370" s="14" t="s">
        <v>4240</v>
      </c>
    </row>
    <row r="1371" spans="1:5">
      <c r="A1371" s="14" t="s">
        <v>4241</v>
      </c>
      <c r="B1371" s="14" t="s">
        <v>4225</v>
      </c>
      <c r="C1371" s="14" t="s">
        <v>4242</v>
      </c>
      <c r="D1371" s="14" t="s">
        <v>4227</v>
      </c>
      <c r="E1371" s="14" t="s">
        <v>4243</v>
      </c>
    </row>
    <row r="1372" spans="1:5">
      <c r="A1372" s="14" t="s">
        <v>4244</v>
      </c>
      <c r="B1372" s="14" t="s">
        <v>4225</v>
      </c>
      <c r="C1372" s="14" t="s">
        <v>2141</v>
      </c>
      <c r="D1372" s="14" t="s">
        <v>4227</v>
      </c>
      <c r="E1372" s="14" t="s">
        <v>2142</v>
      </c>
    </row>
    <row r="1373" spans="1:5">
      <c r="A1373" s="14" t="s">
        <v>4245</v>
      </c>
      <c r="B1373" s="14" t="s">
        <v>4225</v>
      </c>
      <c r="C1373" s="14" t="s">
        <v>4246</v>
      </c>
      <c r="D1373" s="14" t="s">
        <v>4227</v>
      </c>
      <c r="E1373" s="14" t="s">
        <v>3266</v>
      </c>
    </row>
    <row r="1374" spans="1:5">
      <c r="A1374" s="14" t="s">
        <v>4247</v>
      </c>
      <c r="B1374" s="14" t="s">
        <v>4225</v>
      </c>
      <c r="C1374" s="14" t="s">
        <v>4248</v>
      </c>
      <c r="D1374" s="14" t="s">
        <v>4227</v>
      </c>
      <c r="E1374" s="14" t="s">
        <v>4249</v>
      </c>
    </row>
    <row r="1375" spans="1:5">
      <c r="A1375" s="14" t="s">
        <v>4250</v>
      </c>
      <c r="B1375" s="14" t="s">
        <v>4225</v>
      </c>
      <c r="C1375" s="14" t="s">
        <v>4251</v>
      </c>
      <c r="D1375" s="14" t="s">
        <v>4227</v>
      </c>
      <c r="E1375" s="14" t="s">
        <v>4252</v>
      </c>
    </row>
    <row r="1376" spans="1:5">
      <c r="A1376" s="14" t="s">
        <v>4253</v>
      </c>
      <c r="B1376" s="14" t="s">
        <v>4225</v>
      </c>
      <c r="C1376" s="14" t="s">
        <v>4254</v>
      </c>
      <c r="D1376" s="14" t="s">
        <v>4227</v>
      </c>
      <c r="E1376" s="14" t="s">
        <v>4255</v>
      </c>
    </row>
    <row r="1377" spans="1:5">
      <c r="A1377" s="14" t="s">
        <v>4256</v>
      </c>
      <c r="B1377" s="14" t="s">
        <v>4225</v>
      </c>
      <c r="C1377" s="14" t="s">
        <v>4257</v>
      </c>
      <c r="D1377" s="14" t="s">
        <v>4227</v>
      </c>
      <c r="E1377" s="14" t="s">
        <v>4258</v>
      </c>
    </row>
    <row r="1378" spans="1:5">
      <c r="A1378" s="14" t="s">
        <v>4259</v>
      </c>
      <c r="B1378" s="14" t="s">
        <v>4225</v>
      </c>
      <c r="C1378" s="14" t="s">
        <v>4260</v>
      </c>
      <c r="D1378" s="14" t="s">
        <v>4227</v>
      </c>
      <c r="E1378" s="14" t="s">
        <v>4261</v>
      </c>
    </row>
    <row r="1379" spans="1:5">
      <c r="A1379" s="14" t="s">
        <v>4262</v>
      </c>
      <c r="B1379" s="14" t="s">
        <v>4225</v>
      </c>
      <c r="C1379" s="14" t="s">
        <v>4263</v>
      </c>
      <c r="D1379" s="14" t="s">
        <v>4227</v>
      </c>
      <c r="E1379" s="14" t="s">
        <v>4264</v>
      </c>
    </row>
    <row r="1380" spans="1:5">
      <c r="A1380" s="14" t="s">
        <v>4265</v>
      </c>
      <c r="B1380" s="14" t="s">
        <v>4225</v>
      </c>
      <c r="C1380" s="14" t="s">
        <v>4266</v>
      </c>
      <c r="D1380" s="14" t="s">
        <v>4227</v>
      </c>
      <c r="E1380" s="14" t="s">
        <v>4267</v>
      </c>
    </row>
    <row r="1381" spans="1:5">
      <c r="A1381" s="14" t="s">
        <v>4268</v>
      </c>
      <c r="B1381" s="14" t="s">
        <v>4225</v>
      </c>
      <c r="C1381" s="14" t="s">
        <v>4269</v>
      </c>
      <c r="D1381" s="14" t="s">
        <v>4227</v>
      </c>
      <c r="E1381" s="14" t="s">
        <v>4270</v>
      </c>
    </row>
    <row r="1382" spans="1:5">
      <c r="A1382" s="14" t="s">
        <v>4271</v>
      </c>
      <c r="B1382" s="14" t="s">
        <v>4225</v>
      </c>
      <c r="C1382" s="14" t="s">
        <v>4272</v>
      </c>
      <c r="D1382" s="14" t="s">
        <v>4227</v>
      </c>
      <c r="E1382" s="14" t="s">
        <v>4273</v>
      </c>
    </row>
    <row r="1383" spans="1:5">
      <c r="A1383" s="14" t="s">
        <v>4274</v>
      </c>
      <c r="B1383" s="14" t="s">
        <v>4225</v>
      </c>
      <c r="C1383" s="14" t="s">
        <v>4275</v>
      </c>
      <c r="D1383" s="14" t="s">
        <v>4227</v>
      </c>
      <c r="E1383" s="14" t="s">
        <v>4276</v>
      </c>
    </row>
    <row r="1384" spans="1:5">
      <c r="A1384" s="14" t="s">
        <v>4277</v>
      </c>
      <c r="B1384" s="14" t="s">
        <v>4225</v>
      </c>
      <c r="C1384" s="14" t="s">
        <v>4278</v>
      </c>
      <c r="D1384" s="14" t="s">
        <v>4227</v>
      </c>
      <c r="E1384" s="14" t="s">
        <v>4279</v>
      </c>
    </row>
    <row r="1385" spans="1:5">
      <c r="A1385" s="14" t="s">
        <v>4280</v>
      </c>
      <c r="B1385" s="14" t="s">
        <v>4225</v>
      </c>
      <c r="C1385" s="14" t="s">
        <v>4281</v>
      </c>
      <c r="D1385" s="14" t="s">
        <v>4227</v>
      </c>
      <c r="E1385" s="14" t="s">
        <v>4282</v>
      </c>
    </row>
    <row r="1386" spans="1:5">
      <c r="A1386" s="14" t="s">
        <v>4283</v>
      </c>
      <c r="B1386" s="14" t="s">
        <v>4225</v>
      </c>
      <c r="C1386" s="14" t="s">
        <v>4284</v>
      </c>
      <c r="D1386" s="14" t="s">
        <v>4227</v>
      </c>
      <c r="E1386" s="14" t="s">
        <v>4285</v>
      </c>
    </row>
    <row r="1387" spans="1:5">
      <c r="A1387" s="14" t="s">
        <v>4286</v>
      </c>
      <c r="B1387" s="14" t="s">
        <v>4225</v>
      </c>
      <c r="C1387" s="14" t="s">
        <v>4287</v>
      </c>
      <c r="D1387" s="14" t="s">
        <v>4227</v>
      </c>
      <c r="E1387" s="14" t="s">
        <v>4288</v>
      </c>
    </row>
    <row r="1388" spans="1:5">
      <c r="A1388" s="14" t="s">
        <v>4289</v>
      </c>
      <c r="B1388" s="14" t="s">
        <v>4225</v>
      </c>
      <c r="C1388" s="14" t="s">
        <v>4290</v>
      </c>
      <c r="D1388" s="14" t="s">
        <v>4227</v>
      </c>
      <c r="E1388" s="14" t="s">
        <v>4291</v>
      </c>
    </row>
    <row r="1389" spans="1:5">
      <c r="A1389" s="11" t="s">
        <v>4292</v>
      </c>
      <c r="B1389" s="11" t="s">
        <v>4293</v>
      </c>
      <c r="C1389" s="12"/>
      <c r="D1389" s="13" t="s">
        <v>4294</v>
      </c>
      <c r="E1389" s="12"/>
    </row>
    <row r="1390" spans="1:5">
      <c r="A1390" s="14" t="s">
        <v>4295</v>
      </c>
      <c r="B1390" s="14" t="s">
        <v>4296</v>
      </c>
      <c r="C1390" s="14" t="s">
        <v>4297</v>
      </c>
      <c r="D1390" s="14" t="s">
        <v>4298</v>
      </c>
      <c r="E1390" s="14" t="s">
        <v>4299</v>
      </c>
    </row>
    <row r="1391" spans="1:5">
      <c r="A1391" s="14" t="s">
        <v>4300</v>
      </c>
      <c r="B1391" s="14" t="s">
        <v>4296</v>
      </c>
      <c r="C1391" s="14" t="s">
        <v>4301</v>
      </c>
      <c r="D1391" s="14" t="s">
        <v>4298</v>
      </c>
      <c r="E1391" s="14" t="s">
        <v>4302</v>
      </c>
    </row>
    <row r="1392" spans="1:5">
      <c r="A1392" s="14" t="s">
        <v>4303</v>
      </c>
      <c r="B1392" s="14" t="s">
        <v>4296</v>
      </c>
      <c r="C1392" s="14" t="s">
        <v>4304</v>
      </c>
      <c r="D1392" s="14" t="s">
        <v>4298</v>
      </c>
      <c r="E1392" s="14" t="s">
        <v>4305</v>
      </c>
    </row>
    <row r="1393" spans="1:5">
      <c r="A1393" s="14" t="s">
        <v>4306</v>
      </c>
      <c r="B1393" s="14" t="s">
        <v>4296</v>
      </c>
      <c r="C1393" s="14" t="s">
        <v>4307</v>
      </c>
      <c r="D1393" s="14" t="s">
        <v>4298</v>
      </c>
      <c r="E1393" s="14" t="s">
        <v>4308</v>
      </c>
    </row>
    <row r="1394" spans="1:5">
      <c r="A1394" s="14" t="s">
        <v>4309</v>
      </c>
      <c r="B1394" s="14" t="s">
        <v>4296</v>
      </c>
      <c r="C1394" s="14" t="s">
        <v>4310</v>
      </c>
      <c r="D1394" s="14" t="s">
        <v>4298</v>
      </c>
      <c r="E1394" s="14" t="s">
        <v>4311</v>
      </c>
    </row>
    <row r="1395" spans="1:5">
      <c r="A1395" s="14" t="s">
        <v>4312</v>
      </c>
      <c r="B1395" s="14" t="s">
        <v>4296</v>
      </c>
      <c r="C1395" s="14" t="s">
        <v>4313</v>
      </c>
      <c r="D1395" s="14" t="s">
        <v>4298</v>
      </c>
      <c r="E1395" s="14" t="s">
        <v>4314</v>
      </c>
    </row>
    <row r="1396" spans="1:5">
      <c r="A1396" s="14" t="s">
        <v>4315</v>
      </c>
      <c r="B1396" s="14" t="s">
        <v>4296</v>
      </c>
      <c r="C1396" s="14" t="s">
        <v>4316</v>
      </c>
      <c r="D1396" s="14" t="s">
        <v>4298</v>
      </c>
      <c r="E1396" s="14" t="s">
        <v>4317</v>
      </c>
    </row>
    <row r="1397" spans="1:5">
      <c r="A1397" s="14" t="s">
        <v>4318</v>
      </c>
      <c r="B1397" s="14" t="s">
        <v>4296</v>
      </c>
      <c r="C1397" s="14" t="s">
        <v>4319</v>
      </c>
      <c r="D1397" s="14" t="s">
        <v>4298</v>
      </c>
      <c r="E1397" s="14" t="s">
        <v>4320</v>
      </c>
    </row>
    <row r="1398" spans="1:5">
      <c r="A1398" s="14" t="s">
        <v>4321</v>
      </c>
      <c r="B1398" s="14" t="s">
        <v>4296</v>
      </c>
      <c r="C1398" s="14" t="s">
        <v>4322</v>
      </c>
      <c r="D1398" s="14" t="s">
        <v>4298</v>
      </c>
      <c r="E1398" s="14" t="s">
        <v>4323</v>
      </c>
    </row>
    <row r="1399" spans="1:5">
      <c r="A1399" s="14" t="s">
        <v>4324</v>
      </c>
      <c r="B1399" s="14" t="s">
        <v>4296</v>
      </c>
      <c r="C1399" s="14" t="s">
        <v>4325</v>
      </c>
      <c r="D1399" s="14" t="s">
        <v>4298</v>
      </c>
      <c r="E1399" s="14" t="s">
        <v>4326</v>
      </c>
    </row>
    <row r="1400" spans="1:5">
      <c r="A1400" s="14" t="s">
        <v>4327</v>
      </c>
      <c r="B1400" s="14" t="s">
        <v>4296</v>
      </c>
      <c r="C1400" s="14" t="s">
        <v>4328</v>
      </c>
      <c r="D1400" s="14" t="s">
        <v>4298</v>
      </c>
      <c r="E1400" s="14" t="s">
        <v>4329</v>
      </c>
    </row>
    <row r="1401" spans="1:5">
      <c r="A1401" s="14" t="s">
        <v>4330</v>
      </c>
      <c r="B1401" s="14" t="s">
        <v>4296</v>
      </c>
      <c r="C1401" s="14" t="s">
        <v>4331</v>
      </c>
      <c r="D1401" s="14" t="s">
        <v>4298</v>
      </c>
      <c r="E1401" s="14" t="s">
        <v>4332</v>
      </c>
    </row>
    <row r="1402" spans="1:5">
      <c r="A1402" s="14" t="s">
        <v>4333</v>
      </c>
      <c r="B1402" s="14" t="s">
        <v>4296</v>
      </c>
      <c r="C1402" s="14" t="s">
        <v>4334</v>
      </c>
      <c r="D1402" s="14" t="s">
        <v>4298</v>
      </c>
      <c r="E1402" s="14" t="s">
        <v>4335</v>
      </c>
    </row>
    <row r="1403" spans="1:5">
      <c r="A1403" s="14" t="s">
        <v>4336</v>
      </c>
      <c r="B1403" s="14" t="s">
        <v>4296</v>
      </c>
      <c r="C1403" s="14" t="s">
        <v>4337</v>
      </c>
      <c r="D1403" s="14" t="s">
        <v>4298</v>
      </c>
      <c r="E1403" s="14" t="s">
        <v>4338</v>
      </c>
    </row>
    <row r="1404" spans="1:5">
      <c r="A1404" s="14" t="s">
        <v>4339</v>
      </c>
      <c r="B1404" s="14" t="s">
        <v>4296</v>
      </c>
      <c r="C1404" s="14" t="s">
        <v>4340</v>
      </c>
      <c r="D1404" s="14" t="s">
        <v>4298</v>
      </c>
      <c r="E1404" s="14" t="s">
        <v>4341</v>
      </c>
    </row>
    <row r="1405" spans="1:5">
      <c r="A1405" s="14" t="s">
        <v>4342</v>
      </c>
      <c r="B1405" s="14" t="s">
        <v>4296</v>
      </c>
      <c r="C1405" s="14" t="s">
        <v>4343</v>
      </c>
      <c r="D1405" s="14" t="s">
        <v>4298</v>
      </c>
      <c r="E1405" s="14" t="s">
        <v>4344</v>
      </c>
    </row>
    <row r="1406" spans="1:5">
      <c r="A1406" s="14" t="s">
        <v>4345</v>
      </c>
      <c r="B1406" s="14" t="s">
        <v>4296</v>
      </c>
      <c r="C1406" s="14" t="s">
        <v>4346</v>
      </c>
      <c r="D1406" s="14" t="s">
        <v>4298</v>
      </c>
      <c r="E1406" s="14" t="s">
        <v>4347</v>
      </c>
    </row>
    <row r="1407" spans="1:5">
      <c r="A1407" s="14" t="s">
        <v>4348</v>
      </c>
      <c r="B1407" s="14" t="s">
        <v>4296</v>
      </c>
      <c r="C1407" s="14" t="s">
        <v>4349</v>
      </c>
      <c r="D1407" s="14" t="s">
        <v>4298</v>
      </c>
      <c r="E1407" s="14" t="s">
        <v>4350</v>
      </c>
    </row>
    <row r="1408" spans="1:5">
      <c r="A1408" s="14" t="s">
        <v>4351</v>
      </c>
      <c r="B1408" s="14" t="s">
        <v>4296</v>
      </c>
      <c r="C1408" s="14" t="s">
        <v>4352</v>
      </c>
      <c r="D1408" s="14" t="s">
        <v>4298</v>
      </c>
      <c r="E1408" s="14" t="s">
        <v>4353</v>
      </c>
    </row>
    <row r="1409" spans="1:5">
      <c r="A1409" s="11" t="s">
        <v>4354</v>
      </c>
      <c r="B1409" s="11" t="s">
        <v>4355</v>
      </c>
      <c r="C1409" s="12"/>
      <c r="D1409" s="13" t="s">
        <v>4356</v>
      </c>
      <c r="E1409" s="12"/>
    </row>
    <row r="1410" spans="1:5">
      <c r="A1410" s="14" t="s">
        <v>4357</v>
      </c>
      <c r="B1410" s="14" t="s">
        <v>4358</v>
      </c>
      <c r="C1410" s="14" t="s">
        <v>4359</v>
      </c>
      <c r="D1410" s="14" t="s">
        <v>4360</v>
      </c>
      <c r="E1410" s="14" t="s">
        <v>4361</v>
      </c>
    </row>
    <row r="1411" spans="1:5">
      <c r="A1411" s="14" t="s">
        <v>4362</v>
      </c>
      <c r="B1411" s="14" t="s">
        <v>4358</v>
      </c>
      <c r="C1411" s="14" t="s">
        <v>4363</v>
      </c>
      <c r="D1411" s="14" t="s">
        <v>4360</v>
      </c>
      <c r="E1411" s="14" t="s">
        <v>4364</v>
      </c>
    </row>
    <row r="1412" spans="1:5">
      <c r="A1412" s="14" t="s">
        <v>4365</v>
      </c>
      <c r="B1412" s="14" t="s">
        <v>4358</v>
      </c>
      <c r="C1412" s="14" t="s">
        <v>4366</v>
      </c>
      <c r="D1412" s="14" t="s">
        <v>4360</v>
      </c>
      <c r="E1412" s="14" t="s">
        <v>4367</v>
      </c>
    </row>
    <row r="1413" spans="1:5">
      <c r="A1413" s="14" t="s">
        <v>4368</v>
      </c>
      <c r="B1413" s="14" t="s">
        <v>4358</v>
      </c>
      <c r="C1413" s="14" t="s">
        <v>4369</v>
      </c>
      <c r="D1413" s="14" t="s">
        <v>4360</v>
      </c>
      <c r="E1413" s="14" t="s">
        <v>4370</v>
      </c>
    </row>
    <row r="1414" spans="1:5">
      <c r="A1414" s="14" t="s">
        <v>4371</v>
      </c>
      <c r="B1414" s="14" t="s">
        <v>4358</v>
      </c>
      <c r="C1414" s="14" t="s">
        <v>4372</v>
      </c>
      <c r="D1414" s="14" t="s">
        <v>4360</v>
      </c>
      <c r="E1414" s="14" t="s">
        <v>4373</v>
      </c>
    </row>
    <row r="1415" spans="1:5">
      <c r="A1415" s="14" t="s">
        <v>4374</v>
      </c>
      <c r="B1415" s="14" t="s">
        <v>4358</v>
      </c>
      <c r="C1415" s="14" t="s">
        <v>4375</v>
      </c>
      <c r="D1415" s="14" t="s">
        <v>4360</v>
      </c>
      <c r="E1415" s="14" t="s">
        <v>4376</v>
      </c>
    </row>
    <row r="1416" spans="1:5">
      <c r="A1416" s="14" t="s">
        <v>4377</v>
      </c>
      <c r="B1416" s="14" t="s">
        <v>4358</v>
      </c>
      <c r="C1416" s="14" t="s">
        <v>4378</v>
      </c>
      <c r="D1416" s="14" t="s">
        <v>4360</v>
      </c>
      <c r="E1416" s="14" t="s">
        <v>4379</v>
      </c>
    </row>
    <row r="1417" spans="1:5">
      <c r="A1417" s="14" t="s">
        <v>4380</v>
      </c>
      <c r="B1417" s="14" t="s">
        <v>4358</v>
      </c>
      <c r="C1417" s="14" t="s">
        <v>4381</v>
      </c>
      <c r="D1417" s="14" t="s">
        <v>4360</v>
      </c>
      <c r="E1417" s="14" t="s">
        <v>3266</v>
      </c>
    </row>
    <row r="1418" spans="1:5">
      <c r="A1418" s="14" t="s">
        <v>4382</v>
      </c>
      <c r="B1418" s="14" t="s">
        <v>4358</v>
      </c>
      <c r="C1418" s="14" t="s">
        <v>4383</v>
      </c>
      <c r="D1418" s="14" t="s">
        <v>4360</v>
      </c>
      <c r="E1418" s="14" t="s">
        <v>4384</v>
      </c>
    </row>
    <row r="1419" spans="1:5">
      <c r="A1419" s="14" t="s">
        <v>4385</v>
      </c>
      <c r="B1419" s="14" t="s">
        <v>4358</v>
      </c>
      <c r="C1419" s="14" t="s">
        <v>4386</v>
      </c>
      <c r="D1419" s="14" t="s">
        <v>4360</v>
      </c>
      <c r="E1419" s="14" t="s">
        <v>4387</v>
      </c>
    </row>
    <row r="1420" spans="1:5">
      <c r="A1420" s="14" t="s">
        <v>4388</v>
      </c>
      <c r="B1420" s="14" t="s">
        <v>4358</v>
      </c>
      <c r="C1420" s="14" t="s">
        <v>4389</v>
      </c>
      <c r="D1420" s="14" t="s">
        <v>4360</v>
      </c>
      <c r="E1420" s="14" t="s">
        <v>4390</v>
      </c>
    </row>
    <row r="1421" spans="1:5">
      <c r="A1421" s="14" t="s">
        <v>4391</v>
      </c>
      <c r="B1421" s="14" t="s">
        <v>4358</v>
      </c>
      <c r="C1421" s="14" t="s">
        <v>4392</v>
      </c>
      <c r="D1421" s="14" t="s">
        <v>4360</v>
      </c>
      <c r="E1421" s="14" t="s">
        <v>4393</v>
      </c>
    </row>
    <row r="1422" spans="1:5">
      <c r="A1422" s="14" t="s">
        <v>4394</v>
      </c>
      <c r="B1422" s="14" t="s">
        <v>4358</v>
      </c>
      <c r="C1422" s="14" t="s">
        <v>4395</v>
      </c>
      <c r="D1422" s="14" t="s">
        <v>4360</v>
      </c>
      <c r="E1422" s="14" t="s">
        <v>4396</v>
      </c>
    </row>
    <row r="1423" spans="1:5">
      <c r="A1423" s="14" t="s">
        <v>4397</v>
      </c>
      <c r="B1423" s="14" t="s">
        <v>4358</v>
      </c>
      <c r="C1423" s="14" t="s">
        <v>4398</v>
      </c>
      <c r="D1423" s="14" t="s">
        <v>4360</v>
      </c>
      <c r="E1423" s="14" t="s">
        <v>4399</v>
      </c>
    </row>
    <row r="1424" spans="1:5">
      <c r="A1424" s="14" t="s">
        <v>4400</v>
      </c>
      <c r="B1424" s="14" t="s">
        <v>4358</v>
      </c>
      <c r="C1424" s="14" t="s">
        <v>4401</v>
      </c>
      <c r="D1424" s="14" t="s">
        <v>4360</v>
      </c>
      <c r="E1424" s="14" t="s">
        <v>4402</v>
      </c>
    </row>
    <row r="1425" spans="1:5">
      <c r="A1425" s="14" t="s">
        <v>4403</v>
      </c>
      <c r="B1425" s="14" t="s">
        <v>4358</v>
      </c>
      <c r="C1425" s="14" t="s">
        <v>4404</v>
      </c>
      <c r="D1425" s="14" t="s">
        <v>4360</v>
      </c>
      <c r="E1425" s="14" t="s">
        <v>4405</v>
      </c>
    </row>
    <row r="1426" spans="1:5">
      <c r="A1426" s="14" t="s">
        <v>4406</v>
      </c>
      <c r="B1426" s="14" t="s">
        <v>4358</v>
      </c>
      <c r="C1426" s="14" t="s">
        <v>4407</v>
      </c>
      <c r="D1426" s="14" t="s">
        <v>4360</v>
      </c>
      <c r="E1426" s="14" t="s">
        <v>4408</v>
      </c>
    </row>
    <row r="1427" spans="1:5">
      <c r="A1427" s="14" t="s">
        <v>4409</v>
      </c>
      <c r="B1427" s="14" t="s">
        <v>4358</v>
      </c>
      <c r="C1427" s="14" t="s">
        <v>4410</v>
      </c>
      <c r="D1427" s="14" t="s">
        <v>4360</v>
      </c>
      <c r="E1427" s="14" t="s">
        <v>4411</v>
      </c>
    </row>
    <row r="1428" spans="1:5">
      <c r="A1428" s="14" t="s">
        <v>4412</v>
      </c>
      <c r="B1428" s="14" t="s">
        <v>4358</v>
      </c>
      <c r="C1428" s="14" t="s">
        <v>4413</v>
      </c>
      <c r="D1428" s="14" t="s">
        <v>4360</v>
      </c>
      <c r="E1428" s="14" t="s">
        <v>4414</v>
      </c>
    </row>
    <row r="1429" spans="1:5">
      <c r="A1429" s="14" t="s">
        <v>4415</v>
      </c>
      <c r="B1429" s="14" t="s">
        <v>4358</v>
      </c>
      <c r="C1429" s="14" t="s">
        <v>4416</v>
      </c>
      <c r="D1429" s="14" t="s">
        <v>4360</v>
      </c>
      <c r="E1429" s="14" t="s">
        <v>4417</v>
      </c>
    </row>
    <row r="1430" spans="1:5">
      <c r="A1430" s="14" t="s">
        <v>4418</v>
      </c>
      <c r="B1430" s="14" t="s">
        <v>4358</v>
      </c>
      <c r="C1430" s="14" t="s">
        <v>4419</v>
      </c>
      <c r="D1430" s="14" t="s">
        <v>4360</v>
      </c>
      <c r="E1430" s="14" t="s">
        <v>4420</v>
      </c>
    </row>
    <row r="1431" spans="1:5">
      <c r="A1431" s="14" t="s">
        <v>4421</v>
      </c>
      <c r="B1431" s="14" t="s">
        <v>4358</v>
      </c>
      <c r="C1431" s="14" t="s">
        <v>4422</v>
      </c>
      <c r="D1431" s="14" t="s">
        <v>4360</v>
      </c>
      <c r="E1431" s="14" t="s">
        <v>4423</v>
      </c>
    </row>
    <row r="1432" spans="1:5">
      <c r="A1432" s="14" t="s">
        <v>4424</v>
      </c>
      <c r="B1432" s="14" t="s">
        <v>4358</v>
      </c>
      <c r="C1432" s="14" t="s">
        <v>4425</v>
      </c>
      <c r="D1432" s="14" t="s">
        <v>4360</v>
      </c>
      <c r="E1432" s="14" t="s">
        <v>4426</v>
      </c>
    </row>
    <row r="1433" spans="1:5">
      <c r="A1433" s="14" t="s">
        <v>4427</v>
      </c>
      <c r="B1433" s="14" t="s">
        <v>4358</v>
      </c>
      <c r="C1433" s="14" t="s">
        <v>4428</v>
      </c>
      <c r="D1433" s="14" t="s">
        <v>4360</v>
      </c>
      <c r="E1433" s="14" t="s">
        <v>4429</v>
      </c>
    </row>
    <row r="1434" spans="1:5">
      <c r="A1434" s="11" t="s">
        <v>4430</v>
      </c>
      <c r="B1434" s="11" t="s">
        <v>4431</v>
      </c>
      <c r="C1434" s="12"/>
      <c r="D1434" s="13" t="s">
        <v>4432</v>
      </c>
      <c r="E1434" s="12"/>
    </row>
    <row r="1435" spans="1:5">
      <c r="A1435" s="14" t="s">
        <v>4433</v>
      </c>
      <c r="B1435" s="14" t="s">
        <v>4434</v>
      </c>
      <c r="C1435" s="14" t="s">
        <v>4435</v>
      </c>
      <c r="D1435" s="14" t="s">
        <v>4436</v>
      </c>
      <c r="E1435" s="14" t="s">
        <v>4437</v>
      </c>
    </row>
    <row r="1436" spans="1:5">
      <c r="A1436" s="14" t="s">
        <v>4438</v>
      </c>
      <c r="B1436" s="14" t="s">
        <v>4434</v>
      </c>
      <c r="C1436" s="14" t="s">
        <v>4439</v>
      </c>
      <c r="D1436" s="14" t="s">
        <v>4436</v>
      </c>
      <c r="E1436" s="14" t="s">
        <v>4440</v>
      </c>
    </row>
    <row r="1437" spans="1:5">
      <c r="A1437" s="14" t="s">
        <v>4441</v>
      </c>
      <c r="B1437" s="14" t="s">
        <v>4434</v>
      </c>
      <c r="C1437" s="14" t="s">
        <v>4442</v>
      </c>
      <c r="D1437" s="14" t="s">
        <v>4436</v>
      </c>
      <c r="E1437" s="14" t="s">
        <v>4443</v>
      </c>
    </row>
    <row r="1438" spans="1:5">
      <c r="A1438" s="14" t="s">
        <v>4444</v>
      </c>
      <c r="B1438" s="14" t="s">
        <v>4434</v>
      </c>
      <c r="C1438" s="14" t="s">
        <v>4445</v>
      </c>
      <c r="D1438" s="14" t="s">
        <v>4436</v>
      </c>
      <c r="E1438" s="14" t="s">
        <v>4446</v>
      </c>
    </row>
    <row r="1439" spans="1:5">
      <c r="A1439" s="14" t="s">
        <v>4447</v>
      </c>
      <c r="B1439" s="14" t="s">
        <v>4434</v>
      </c>
      <c r="C1439" s="14" t="s">
        <v>4448</v>
      </c>
      <c r="D1439" s="14" t="s">
        <v>4436</v>
      </c>
      <c r="E1439" s="14" t="s">
        <v>4449</v>
      </c>
    </row>
    <row r="1440" spans="1:5">
      <c r="A1440" s="14" t="s">
        <v>4450</v>
      </c>
      <c r="B1440" s="14" t="s">
        <v>4434</v>
      </c>
      <c r="C1440" s="14" t="s">
        <v>4451</v>
      </c>
      <c r="D1440" s="14" t="s">
        <v>4436</v>
      </c>
      <c r="E1440" s="14" t="s">
        <v>4452</v>
      </c>
    </row>
    <row r="1441" spans="1:5">
      <c r="A1441" s="14" t="s">
        <v>4453</v>
      </c>
      <c r="B1441" s="14" t="s">
        <v>4434</v>
      </c>
      <c r="C1441" s="14" t="s">
        <v>4454</v>
      </c>
      <c r="D1441" s="14" t="s">
        <v>4436</v>
      </c>
      <c r="E1441" s="14" t="s">
        <v>4455</v>
      </c>
    </row>
    <row r="1442" spans="1:5">
      <c r="A1442" s="14" t="s">
        <v>4456</v>
      </c>
      <c r="B1442" s="14" t="s">
        <v>4434</v>
      </c>
      <c r="C1442" s="14" t="s">
        <v>4457</v>
      </c>
      <c r="D1442" s="14" t="s">
        <v>4436</v>
      </c>
      <c r="E1442" s="14" t="s">
        <v>4458</v>
      </c>
    </row>
    <row r="1443" spans="1:5">
      <c r="A1443" s="14" t="s">
        <v>4459</v>
      </c>
      <c r="B1443" s="14" t="s">
        <v>4434</v>
      </c>
      <c r="C1443" s="14" t="s">
        <v>4460</v>
      </c>
      <c r="D1443" s="14" t="s">
        <v>4436</v>
      </c>
      <c r="E1443" s="14" t="s">
        <v>4461</v>
      </c>
    </row>
    <row r="1444" spans="1:5">
      <c r="A1444" s="14" t="s">
        <v>4462</v>
      </c>
      <c r="B1444" s="14" t="s">
        <v>4434</v>
      </c>
      <c r="C1444" s="14" t="s">
        <v>4463</v>
      </c>
      <c r="D1444" s="14" t="s">
        <v>4436</v>
      </c>
      <c r="E1444" s="14" t="s">
        <v>4464</v>
      </c>
    </row>
    <row r="1445" spans="1:5">
      <c r="A1445" s="14" t="s">
        <v>4465</v>
      </c>
      <c r="B1445" s="14" t="s">
        <v>4434</v>
      </c>
      <c r="C1445" s="14" t="s">
        <v>4466</v>
      </c>
      <c r="D1445" s="14" t="s">
        <v>4436</v>
      </c>
      <c r="E1445" s="14" t="s">
        <v>4467</v>
      </c>
    </row>
    <row r="1446" spans="1:5">
      <c r="A1446" s="14" t="s">
        <v>4468</v>
      </c>
      <c r="B1446" s="14" t="s">
        <v>4434</v>
      </c>
      <c r="C1446" s="14" t="s">
        <v>4469</v>
      </c>
      <c r="D1446" s="14" t="s">
        <v>4436</v>
      </c>
      <c r="E1446" s="14" t="s">
        <v>4470</v>
      </c>
    </row>
    <row r="1447" spans="1:5">
      <c r="A1447" s="14" t="s">
        <v>4471</v>
      </c>
      <c r="B1447" s="14" t="s">
        <v>4434</v>
      </c>
      <c r="C1447" s="14" t="s">
        <v>4472</v>
      </c>
      <c r="D1447" s="14" t="s">
        <v>4436</v>
      </c>
      <c r="E1447" s="14" t="s">
        <v>4473</v>
      </c>
    </row>
    <row r="1448" spans="1:5">
      <c r="A1448" s="14" t="s">
        <v>4474</v>
      </c>
      <c r="B1448" s="14" t="s">
        <v>4434</v>
      </c>
      <c r="C1448" s="14" t="s">
        <v>4475</v>
      </c>
      <c r="D1448" s="14" t="s">
        <v>4436</v>
      </c>
      <c r="E1448" s="14" t="s">
        <v>4476</v>
      </c>
    </row>
    <row r="1449" spans="1:5">
      <c r="A1449" s="14" t="s">
        <v>4477</v>
      </c>
      <c r="B1449" s="14" t="s">
        <v>4434</v>
      </c>
      <c r="C1449" s="14" t="s">
        <v>4478</v>
      </c>
      <c r="D1449" s="14" t="s">
        <v>4436</v>
      </c>
      <c r="E1449" s="14" t="s">
        <v>4479</v>
      </c>
    </row>
    <row r="1450" spans="1:5">
      <c r="A1450" s="14" t="s">
        <v>4480</v>
      </c>
      <c r="B1450" s="14" t="s">
        <v>4434</v>
      </c>
      <c r="C1450" s="14" t="s">
        <v>4481</v>
      </c>
      <c r="D1450" s="14" t="s">
        <v>4436</v>
      </c>
      <c r="E1450" s="14" t="s">
        <v>4482</v>
      </c>
    </row>
    <row r="1451" spans="1:5">
      <c r="A1451" s="14" t="s">
        <v>4483</v>
      </c>
      <c r="B1451" s="14" t="s">
        <v>4434</v>
      </c>
      <c r="C1451" s="14" t="s">
        <v>4484</v>
      </c>
      <c r="D1451" s="14" t="s">
        <v>4436</v>
      </c>
      <c r="E1451" s="14" t="s">
        <v>4485</v>
      </c>
    </row>
    <row r="1452" spans="1:5">
      <c r="A1452" s="11" t="s">
        <v>4486</v>
      </c>
      <c r="B1452" s="11" t="s">
        <v>4487</v>
      </c>
      <c r="C1452" s="12"/>
      <c r="D1452" s="13" t="s">
        <v>4488</v>
      </c>
      <c r="E1452" s="12"/>
    </row>
    <row r="1453" spans="1:5">
      <c r="A1453" s="14" t="s">
        <v>4489</v>
      </c>
      <c r="B1453" s="14" t="s">
        <v>4490</v>
      </c>
      <c r="C1453" s="14" t="s">
        <v>4491</v>
      </c>
      <c r="D1453" s="14" t="s">
        <v>4492</v>
      </c>
      <c r="E1453" s="14" t="s">
        <v>4493</v>
      </c>
    </row>
    <row r="1454" spans="1:5">
      <c r="A1454" s="14" t="s">
        <v>4494</v>
      </c>
      <c r="B1454" s="14" t="s">
        <v>4490</v>
      </c>
      <c r="C1454" s="14" t="s">
        <v>4495</v>
      </c>
      <c r="D1454" s="14" t="s">
        <v>4492</v>
      </c>
      <c r="E1454" s="14" t="s">
        <v>4496</v>
      </c>
    </row>
    <row r="1455" spans="1:5">
      <c r="A1455" s="14" t="s">
        <v>4497</v>
      </c>
      <c r="B1455" s="14" t="s">
        <v>4490</v>
      </c>
      <c r="C1455" s="14" t="s">
        <v>4498</v>
      </c>
      <c r="D1455" s="14" t="s">
        <v>4492</v>
      </c>
      <c r="E1455" s="14" t="s">
        <v>4499</v>
      </c>
    </row>
    <row r="1456" spans="1:5">
      <c r="A1456" s="14" t="s">
        <v>4500</v>
      </c>
      <c r="B1456" s="14" t="s">
        <v>4490</v>
      </c>
      <c r="C1456" s="14" t="s">
        <v>4501</v>
      </c>
      <c r="D1456" s="14" t="s">
        <v>4492</v>
      </c>
      <c r="E1456" s="14" t="s">
        <v>4502</v>
      </c>
    </row>
    <row r="1457" spans="1:5">
      <c r="A1457" s="14" t="s">
        <v>4503</v>
      </c>
      <c r="B1457" s="14" t="s">
        <v>4490</v>
      </c>
      <c r="C1457" s="14" t="s">
        <v>4504</v>
      </c>
      <c r="D1457" s="14" t="s">
        <v>4492</v>
      </c>
      <c r="E1457" s="14" t="s">
        <v>4505</v>
      </c>
    </row>
    <row r="1458" spans="1:5">
      <c r="A1458" s="14" t="s">
        <v>4506</v>
      </c>
      <c r="B1458" s="14" t="s">
        <v>4490</v>
      </c>
      <c r="C1458" s="14" t="s">
        <v>4507</v>
      </c>
      <c r="D1458" s="14" t="s">
        <v>4492</v>
      </c>
      <c r="E1458" s="14" t="s">
        <v>4508</v>
      </c>
    </row>
    <row r="1459" spans="1:5">
      <c r="A1459" s="14" t="s">
        <v>4509</v>
      </c>
      <c r="B1459" s="14" t="s">
        <v>4490</v>
      </c>
      <c r="C1459" s="14" t="s">
        <v>4510</v>
      </c>
      <c r="D1459" s="14" t="s">
        <v>4492</v>
      </c>
      <c r="E1459" s="14" t="s">
        <v>4511</v>
      </c>
    </row>
    <row r="1460" spans="1:5">
      <c r="A1460" s="14" t="s">
        <v>4512</v>
      </c>
      <c r="B1460" s="14" t="s">
        <v>4490</v>
      </c>
      <c r="C1460" s="14" t="s">
        <v>4513</v>
      </c>
      <c r="D1460" s="14" t="s">
        <v>4492</v>
      </c>
      <c r="E1460" s="14" t="s">
        <v>4514</v>
      </c>
    </row>
    <row r="1461" spans="1:5">
      <c r="A1461" s="14" t="s">
        <v>4515</v>
      </c>
      <c r="B1461" s="14" t="s">
        <v>4490</v>
      </c>
      <c r="C1461" s="14" t="s">
        <v>4516</v>
      </c>
      <c r="D1461" s="14" t="s">
        <v>4492</v>
      </c>
      <c r="E1461" s="14" t="s">
        <v>4517</v>
      </c>
    </row>
    <row r="1462" spans="1:5">
      <c r="A1462" s="14" t="s">
        <v>4518</v>
      </c>
      <c r="B1462" s="14" t="s">
        <v>4490</v>
      </c>
      <c r="C1462" s="14" t="s">
        <v>4519</v>
      </c>
      <c r="D1462" s="14" t="s">
        <v>4492</v>
      </c>
      <c r="E1462" s="14" t="s">
        <v>4520</v>
      </c>
    </row>
    <row r="1463" spans="1:5">
      <c r="A1463" s="14" t="s">
        <v>4521</v>
      </c>
      <c r="B1463" s="14" t="s">
        <v>4490</v>
      </c>
      <c r="C1463" s="14" t="s">
        <v>4522</v>
      </c>
      <c r="D1463" s="14" t="s">
        <v>4492</v>
      </c>
      <c r="E1463" s="14" t="s">
        <v>4523</v>
      </c>
    </row>
    <row r="1464" spans="1:5">
      <c r="A1464" s="14" t="s">
        <v>4524</v>
      </c>
      <c r="B1464" s="14" t="s">
        <v>4490</v>
      </c>
      <c r="C1464" s="14" t="s">
        <v>4525</v>
      </c>
      <c r="D1464" s="14" t="s">
        <v>4492</v>
      </c>
      <c r="E1464" s="14" t="s">
        <v>4526</v>
      </c>
    </row>
    <row r="1465" spans="1:5">
      <c r="A1465" s="14" t="s">
        <v>4527</v>
      </c>
      <c r="B1465" s="14" t="s">
        <v>4490</v>
      </c>
      <c r="C1465" s="14" t="s">
        <v>4528</v>
      </c>
      <c r="D1465" s="14" t="s">
        <v>4492</v>
      </c>
      <c r="E1465" s="14" t="s">
        <v>4529</v>
      </c>
    </row>
    <row r="1466" spans="1:5">
      <c r="A1466" s="14" t="s">
        <v>4530</v>
      </c>
      <c r="B1466" s="14" t="s">
        <v>4490</v>
      </c>
      <c r="C1466" s="14" t="s">
        <v>237</v>
      </c>
      <c r="D1466" s="14" t="s">
        <v>4492</v>
      </c>
      <c r="E1466" s="14" t="s">
        <v>4531</v>
      </c>
    </row>
    <row r="1467" spans="1:5">
      <c r="A1467" s="14" t="s">
        <v>4532</v>
      </c>
      <c r="B1467" s="14" t="s">
        <v>4490</v>
      </c>
      <c r="C1467" s="14" t="s">
        <v>4533</v>
      </c>
      <c r="D1467" s="14" t="s">
        <v>4492</v>
      </c>
      <c r="E1467" s="14" t="s">
        <v>4534</v>
      </c>
    </row>
    <row r="1468" spans="1:5">
      <c r="A1468" s="14" t="s">
        <v>4535</v>
      </c>
      <c r="B1468" s="14" t="s">
        <v>4490</v>
      </c>
      <c r="C1468" s="14" t="s">
        <v>4536</v>
      </c>
      <c r="D1468" s="14" t="s">
        <v>4492</v>
      </c>
      <c r="E1468" s="14" t="s">
        <v>4537</v>
      </c>
    </row>
    <row r="1469" spans="1:5">
      <c r="A1469" s="14" t="s">
        <v>4538</v>
      </c>
      <c r="B1469" s="14" t="s">
        <v>4490</v>
      </c>
      <c r="C1469" s="14" t="s">
        <v>4539</v>
      </c>
      <c r="D1469" s="14" t="s">
        <v>4492</v>
      </c>
      <c r="E1469" s="14" t="s">
        <v>4540</v>
      </c>
    </row>
    <row r="1470" spans="1:5">
      <c r="A1470" s="14" t="s">
        <v>4541</v>
      </c>
      <c r="B1470" s="14" t="s">
        <v>4490</v>
      </c>
      <c r="C1470" s="14" t="s">
        <v>4542</v>
      </c>
      <c r="D1470" s="14" t="s">
        <v>4492</v>
      </c>
      <c r="E1470" s="14" t="s">
        <v>4543</v>
      </c>
    </row>
    <row r="1471" spans="1:5">
      <c r="A1471" s="14" t="s">
        <v>4544</v>
      </c>
      <c r="B1471" s="14" t="s">
        <v>4490</v>
      </c>
      <c r="C1471" s="14" t="s">
        <v>4545</v>
      </c>
      <c r="D1471" s="14" t="s">
        <v>4492</v>
      </c>
      <c r="E1471" s="14" t="s">
        <v>3401</v>
      </c>
    </row>
    <row r="1472" spans="1:5">
      <c r="A1472" s="14" t="s">
        <v>4546</v>
      </c>
      <c r="B1472" s="14" t="s">
        <v>4490</v>
      </c>
      <c r="C1472" s="14" t="s">
        <v>4547</v>
      </c>
      <c r="D1472" s="14" t="s">
        <v>4492</v>
      </c>
      <c r="E1472" s="14" t="s">
        <v>4548</v>
      </c>
    </row>
    <row r="1473" spans="1:5">
      <c r="A1473" s="11" t="s">
        <v>4549</v>
      </c>
      <c r="B1473" s="11" t="s">
        <v>4550</v>
      </c>
      <c r="C1473" s="12"/>
      <c r="D1473" s="13" t="s">
        <v>4551</v>
      </c>
      <c r="E1473" s="12"/>
    </row>
    <row r="1474" spans="1:5">
      <c r="A1474" s="14" t="s">
        <v>4552</v>
      </c>
      <c r="B1474" s="14" t="s">
        <v>4553</v>
      </c>
      <c r="C1474" s="14" t="s">
        <v>4554</v>
      </c>
      <c r="D1474" s="14" t="s">
        <v>4555</v>
      </c>
      <c r="E1474" s="14" t="s">
        <v>4556</v>
      </c>
    </row>
    <row r="1475" spans="1:5">
      <c r="A1475" s="14" t="s">
        <v>4557</v>
      </c>
      <c r="B1475" s="14" t="s">
        <v>4553</v>
      </c>
      <c r="C1475" s="14" t="s">
        <v>4558</v>
      </c>
      <c r="D1475" s="14" t="s">
        <v>4555</v>
      </c>
      <c r="E1475" s="14" t="s">
        <v>4559</v>
      </c>
    </row>
    <row r="1476" spans="1:5">
      <c r="A1476" s="14" t="s">
        <v>4560</v>
      </c>
      <c r="B1476" s="14" t="s">
        <v>4553</v>
      </c>
      <c r="C1476" s="14" t="s">
        <v>4561</v>
      </c>
      <c r="D1476" s="14" t="s">
        <v>4555</v>
      </c>
      <c r="E1476" s="14" t="s">
        <v>4562</v>
      </c>
    </row>
    <row r="1477" spans="1:5">
      <c r="A1477" s="14" t="s">
        <v>4563</v>
      </c>
      <c r="B1477" s="14" t="s">
        <v>4553</v>
      </c>
      <c r="C1477" s="14" t="s">
        <v>4564</v>
      </c>
      <c r="D1477" s="14" t="s">
        <v>4555</v>
      </c>
      <c r="E1477" s="14" t="s">
        <v>4565</v>
      </c>
    </row>
    <row r="1478" spans="1:5">
      <c r="A1478" s="14" t="s">
        <v>4566</v>
      </c>
      <c r="B1478" s="14" t="s">
        <v>4553</v>
      </c>
      <c r="C1478" s="14" t="s">
        <v>4567</v>
      </c>
      <c r="D1478" s="14" t="s">
        <v>4555</v>
      </c>
      <c r="E1478" s="14" t="s">
        <v>4568</v>
      </c>
    </row>
    <row r="1479" spans="1:5">
      <c r="A1479" s="14" t="s">
        <v>4569</v>
      </c>
      <c r="B1479" s="14" t="s">
        <v>4553</v>
      </c>
      <c r="C1479" s="14" t="s">
        <v>4570</v>
      </c>
      <c r="D1479" s="14" t="s">
        <v>4555</v>
      </c>
      <c r="E1479" s="14" t="s">
        <v>4571</v>
      </c>
    </row>
    <row r="1480" spans="1:5">
      <c r="A1480" s="14" t="s">
        <v>4572</v>
      </c>
      <c r="B1480" s="14" t="s">
        <v>4553</v>
      </c>
      <c r="C1480" s="14" t="s">
        <v>4573</v>
      </c>
      <c r="D1480" s="14" t="s">
        <v>4555</v>
      </c>
      <c r="E1480" s="14" t="s">
        <v>4574</v>
      </c>
    </row>
    <row r="1481" spans="1:5">
      <c r="A1481" s="14" t="s">
        <v>4575</v>
      </c>
      <c r="B1481" s="14" t="s">
        <v>4553</v>
      </c>
      <c r="C1481" s="14" t="s">
        <v>4576</v>
      </c>
      <c r="D1481" s="14" t="s">
        <v>4555</v>
      </c>
      <c r="E1481" s="14" t="s">
        <v>4577</v>
      </c>
    </row>
    <row r="1482" spans="1:5">
      <c r="A1482" s="14" t="s">
        <v>4578</v>
      </c>
      <c r="B1482" s="14" t="s">
        <v>4553</v>
      </c>
      <c r="C1482" s="14" t="s">
        <v>4579</v>
      </c>
      <c r="D1482" s="14" t="s">
        <v>4555</v>
      </c>
      <c r="E1482" s="14" t="s">
        <v>4580</v>
      </c>
    </row>
    <row r="1483" spans="1:5">
      <c r="A1483" s="14" t="s">
        <v>4581</v>
      </c>
      <c r="B1483" s="14" t="s">
        <v>4553</v>
      </c>
      <c r="C1483" s="14" t="s">
        <v>4582</v>
      </c>
      <c r="D1483" s="14" t="s">
        <v>4555</v>
      </c>
      <c r="E1483" s="14" t="s">
        <v>3212</v>
      </c>
    </row>
    <row r="1484" spans="1:5">
      <c r="A1484" s="14" t="s">
        <v>4583</v>
      </c>
      <c r="B1484" s="14" t="s">
        <v>4553</v>
      </c>
      <c r="C1484" s="14" t="s">
        <v>4584</v>
      </c>
      <c r="D1484" s="14" t="s">
        <v>4555</v>
      </c>
      <c r="E1484" s="14" t="s">
        <v>4585</v>
      </c>
    </row>
    <row r="1485" spans="1:5">
      <c r="A1485" s="14" t="s">
        <v>4586</v>
      </c>
      <c r="B1485" s="14" t="s">
        <v>4553</v>
      </c>
      <c r="C1485" s="14" t="s">
        <v>4587</v>
      </c>
      <c r="D1485" s="14" t="s">
        <v>4555</v>
      </c>
      <c r="E1485" s="14" t="s">
        <v>4588</v>
      </c>
    </row>
    <row r="1486" spans="1:5">
      <c r="A1486" s="14" t="s">
        <v>4589</v>
      </c>
      <c r="B1486" s="14" t="s">
        <v>4553</v>
      </c>
      <c r="C1486" s="14" t="s">
        <v>4590</v>
      </c>
      <c r="D1486" s="14" t="s">
        <v>4555</v>
      </c>
      <c r="E1486" s="14" t="s">
        <v>4591</v>
      </c>
    </row>
    <row r="1487" spans="1:5">
      <c r="A1487" s="14" t="s">
        <v>4592</v>
      </c>
      <c r="B1487" s="14" t="s">
        <v>4553</v>
      </c>
      <c r="C1487" s="14" t="s">
        <v>4593</v>
      </c>
      <c r="D1487" s="14" t="s">
        <v>4555</v>
      </c>
      <c r="E1487" s="14" t="s">
        <v>4594</v>
      </c>
    </row>
    <row r="1488" spans="1:5">
      <c r="A1488" s="14" t="s">
        <v>4595</v>
      </c>
      <c r="B1488" s="14" t="s">
        <v>4553</v>
      </c>
      <c r="C1488" s="14" t="s">
        <v>4596</v>
      </c>
      <c r="D1488" s="14" t="s">
        <v>4555</v>
      </c>
      <c r="E1488" s="14" t="s">
        <v>4597</v>
      </c>
    </row>
    <row r="1489" spans="1:5">
      <c r="A1489" s="14" t="s">
        <v>4598</v>
      </c>
      <c r="B1489" s="14" t="s">
        <v>4553</v>
      </c>
      <c r="C1489" s="14" t="s">
        <v>4599</v>
      </c>
      <c r="D1489" s="14" t="s">
        <v>4555</v>
      </c>
      <c r="E1489" s="14" t="s">
        <v>4600</v>
      </c>
    </row>
    <row r="1490" spans="1:5">
      <c r="A1490" s="14" t="s">
        <v>4601</v>
      </c>
      <c r="B1490" s="14" t="s">
        <v>4553</v>
      </c>
      <c r="C1490" s="14" t="s">
        <v>4602</v>
      </c>
      <c r="D1490" s="14" t="s">
        <v>4555</v>
      </c>
      <c r="E1490" s="14" t="s">
        <v>4603</v>
      </c>
    </row>
    <row r="1491" spans="1:5">
      <c r="A1491" s="14" t="s">
        <v>4604</v>
      </c>
      <c r="B1491" s="14" t="s">
        <v>4553</v>
      </c>
      <c r="C1491" s="14" t="s">
        <v>4605</v>
      </c>
      <c r="D1491" s="14" t="s">
        <v>4555</v>
      </c>
      <c r="E1491" s="14" t="s">
        <v>4606</v>
      </c>
    </row>
    <row r="1492" spans="1:5">
      <c r="A1492" s="14" t="s">
        <v>4607</v>
      </c>
      <c r="B1492" s="14" t="s">
        <v>4553</v>
      </c>
      <c r="C1492" s="14" t="s">
        <v>4608</v>
      </c>
      <c r="D1492" s="14" t="s">
        <v>4555</v>
      </c>
      <c r="E1492" s="14" t="s">
        <v>4609</v>
      </c>
    </row>
    <row r="1493" spans="1:5">
      <c r="A1493" s="14" t="s">
        <v>4610</v>
      </c>
      <c r="B1493" s="14" t="s">
        <v>4553</v>
      </c>
      <c r="C1493" s="14" t="s">
        <v>4611</v>
      </c>
      <c r="D1493" s="14" t="s">
        <v>4555</v>
      </c>
      <c r="E1493" s="14" t="s">
        <v>4612</v>
      </c>
    </row>
    <row r="1494" spans="1:5">
      <c r="A1494" s="14" t="s">
        <v>4613</v>
      </c>
      <c r="B1494" s="14" t="s">
        <v>4553</v>
      </c>
      <c r="C1494" s="14" t="s">
        <v>4614</v>
      </c>
      <c r="D1494" s="14" t="s">
        <v>4555</v>
      </c>
      <c r="E1494" s="14" t="s">
        <v>4615</v>
      </c>
    </row>
    <row r="1495" spans="1:5">
      <c r="A1495" s="14" t="s">
        <v>4616</v>
      </c>
      <c r="B1495" s="14" t="s">
        <v>4553</v>
      </c>
      <c r="C1495" s="14" t="s">
        <v>4617</v>
      </c>
      <c r="D1495" s="14" t="s">
        <v>4555</v>
      </c>
      <c r="E1495" s="14" t="s">
        <v>4618</v>
      </c>
    </row>
    <row r="1496" spans="1:5">
      <c r="A1496" s="14" t="s">
        <v>4619</v>
      </c>
      <c r="B1496" s="14" t="s">
        <v>4553</v>
      </c>
      <c r="C1496" s="14" t="s">
        <v>4620</v>
      </c>
      <c r="D1496" s="14" t="s">
        <v>4555</v>
      </c>
      <c r="E1496" s="14" t="s">
        <v>4621</v>
      </c>
    </row>
    <row r="1497" spans="1:5">
      <c r="A1497" s="14" t="s">
        <v>4622</v>
      </c>
      <c r="B1497" s="14" t="s">
        <v>4553</v>
      </c>
      <c r="C1497" s="14" t="s">
        <v>4623</v>
      </c>
      <c r="D1497" s="14" t="s">
        <v>4555</v>
      </c>
      <c r="E1497" s="14" t="s">
        <v>4624</v>
      </c>
    </row>
    <row r="1498" spans="1:5">
      <c r="A1498" s="14" t="s">
        <v>4625</v>
      </c>
      <c r="B1498" s="14" t="s">
        <v>4553</v>
      </c>
      <c r="C1498" s="14" t="s">
        <v>4626</v>
      </c>
      <c r="D1498" s="14" t="s">
        <v>4555</v>
      </c>
      <c r="E1498" s="14" t="s">
        <v>4627</v>
      </c>
    </row>
    <row r="1499" spans="1:5">
      <c r="A1499" s="14" t="s">
        <v>4628</v>
      </c>
      <c r="B1499" s="14" t="s">
        <v>4553</v>
      </c>
      <c r="C1499" s="14" t="s">
        <v>4629</v>
      </c>
      <c r="D1499" s="14" t="s">
        <v>4555</v>
      </c>
      <c r="E1499" s="14" t="s">
        <v>4630</v>
      </c>
    </row>
    <row r="1500" spans="1:5">
      <c r="A1500" s="14" t="s">
        <v>4631</v>
      </c>
      <c r="B1500" s="14" t="s">
        <v>4553</v>
      </c>
      <c r="C1500" s="14" t="s">
        <v>4632</v>
      </c>
      <c r="D1500" s="14" t="s">
        <v>4555</v>
      </c>
      <c r="E1500" s="14" t="s">
        <v>4633</v>
      </c>
    </row>
    <row r="1501" spans="1:5">
      <c r="A1501" s="14" t="s">
        <v>4634</v>
      </c>
      <c r="B1501" s="14" t="s">
        <v>4553</v>
      </c>
      <c r="C1501" s="14" t="s">
        <v>4635</v>
      </c>
      <c r="D1501" s="14" t="s">
        <v>4555</v>
      </c>
      <c r="E1501" s="14" t="s">
        <v>4636</v>
      </c>
    </row>
    <row r="1502" spans="1:5">
      <c r="A1502" s="14" t="s">
        <v>4637</v>
      </c>
      <c r="B1502" s="14" t="s">
        <v>4553</v>
      </c>
      <c r="C1502" s="14" t="s">
        <v>4638</v>
      </c>
      <c r="D1502" s="14" t="s">
        <v>4555</v>
      </c>
      <c r="E1502" s="14" t="s">
        <v>4639</v>
      </c>
    </row>
    <row r="1503" spans="1:5">
      <c r="A1503" s="14" t="s">
        <v>4640</v>
      </c>
      <c r="B1503" s="14" t="s">
        <v>4553</v>
      </c>
      <c r="C1503" s="14" t="s">
        <v>4641</v>
      </c>
      <c r="D1503" s="14" t="s">
        <v>4555</v>
      </c>
      <c r="E1503" s="14" t="s">
        <v>4642</v>
      </c>
    </row>
    <row r="1504" spans="1:5">
      <c r="A1504" s="14" t="s">
        <v>4643</v>
      </c>
      <c r="B1504" s="14" t="s">
        <v>4553</v>
      </c>
      <c r="C1504" s="14" t="s">
        <v>4644</v>
      </c>
      <c r="D1504" s="14" t="s">
        <v>4555</v>
      </c>
      <c r="E1504" s="14" t="s">
        <v>4645</v>
      </c>
    </row>
    <row r="1505" spans="1:5">
      <c r="A1505" s="14" t="s">
        <v>4646</v>
      </c>
      <c r="B1505" s="14" t="s">
        <v>4553</v>
      </c>
      <c r="C1505" s="14" t="s">
        <v>4647</v>
      </c>
      <c r="D1505" s="14" t="s">
        <v>4555</v>
      </c>
      <c r="E1505" s="14" t="s">
        <v>4648</v>
      </c>
    </row>
    <row r="1506" spans="1:5">
      <c r="A1506" s="14" t="s">
        <v>4649</v>
      </c>
      <c r="B1506" s="14" t="s">
        <v>4553</v>
      </c>
      <c r="C1506" s="14" t="s">
        <v>4650</v>
      </c>
      <c r="D1506" s="14" t="s">
        <v>4555</v>
      </c>
      <c r="E1506" s="14" t="s">
        <v>4651</v>
      </c>
    </row>
    <row r="1507" spans="1:5">
      <c r="A1507" s="14" t="s">
        <v>4652</v>
      </c>
      <c r="B1507" s="14" t="s">
        <v>4553</v>
      </c>
      <c r="C1507" s="14" t="s">
        <v>4653</v>
      </c>
      <c r="D1507" s="14" t="s">
        <v>4555</v>
      </c>
      <c r="E1507" s="14" t="s">
        <v>4654</v>
      </c>
    </row>
    <row r="1508" spans="1:5">
      <c r="A1508" s="11" t="s">
        <v>4655</v>
      </c>
      <c r="B1508" s="11" t="s">
        <v>4656</v>
      </c>
      <c r="C1508" s="12"/>
      <c r="D1508" s="13" t="s">
        <v>4657</v>
      </c>
      <c r="E1508" s="12"/>
    </row>
    <row r="1509" spans="1:5">
      <c r="A1509" s="14" t="s">
        <v>4658</v>
      </c>
      <c r="B1509" s="14" t="s">
        <v>4659</v>
      </c>
      <c r="C1509" s="14" t="s">
        <v>4660</v>
      </c>
      <c r="D1509" s="14" t="s">
        <v>4661</v>
      </c>
      <c r="E1509" s="14" t="s">
        <v>4662</v>
      </c>
    </row>
    <row r="1510" spans="1:5">
      <c r="A1510" s="14" t="s">
        <v>4663</v>
      </c>
      <c r="B1510" s="14" t="s">
        <v>4659</v>
      </c>
      <c r="C1510" s="14" t="s">
        <v>4664</v>
      </c>
      <c r="D1510" s="14" t="s">
        <v>4661</v>
      </c>
      <c r="E1510" s="14" t="s">
        <v>4665</v>
      </c>
    </row>
    <row r="1511" spans="1:5">
      <c r="A1511" s="14" t="s">
        <v>4666</v>
      </c>
      <c r="B1511" s="14" t="s">
        <v>4659</v>
      </c>
      <c r="C1511" s="14" t="s">
        <v>4667</v>
      </c>
      <c r="D1511" s="14" t="s">
        <v>4661</v>
      </c>
      <c r="E1511" s="14" t="s">
        <v>4668</v>
      </c>
    </row>
    <row r="1512" spans="1:5">
      <c r="A1512" s="14" t="s">
        <v>4669</v>
      </c>
      <c r="B1512" s="14" t="s">
        <v>4659</v>
      </c>
      <c r="C1512" s="14" t="s">
        <v>4670</v>
      </c>
      <c r="D1512" s="14" t="s">
        <v>4661</v>
      </c>
      <c r="E1512" s="14" t="s">
        <v>4671</v>
      </c>
    </row>
    <row r="1513" spans="1:5">
      <c r="A1513" s="14" t="s">
        <v>4672</v>
      </c>
      <c r="B1513" s="14" t="s">
        <v>4659</v>
      </c>
      <c r="C1513" s="14" t="s">
        <v>4673</v>
      </c>
      <c r="D1513" s="14" t="s">
        <v>4661</v>
      </c>
      <c r="E1513" s="14" t="s">
        <v>4674</v>
      </c>
    </row>
    <row r="1514" spans="1:5">
      <c r="A1514" s="14" t="s">
        <v>4675</v>
      </c>
      <c r="B1514" s="14" t="s">
        <v>4659</v>
      </c>
      <c r="C1514" s="14" t="s">
        <v>4676</v>
      </c>
      <c r="D1514" s="14" t="s">
        <v>4661</v>
      </c>
      <c r="E1514" s="14" t="s">
        <v>4677</v>
      </c>
    </row>
    <row r="1515" spans="1:5">
      <c r="A1515" s="14" t="s">
        <v>4678</v>
      </c>
      <c r="B1515" s="14" t="s">
        <v>4659</v>
      </c>
      <c r="C1515" s="14" t="s">
        <v>4679</v>
      </c>
      <c r="D1515" s="14" t="s">
        <v>4661</v>
      </c>
      <c r="E1515" s="14" t="s">
        <v>4680</v>
      </c>
    </row>
    <row r="1516" spans="1:5">
      <c r="A1516" s="14" t="s">
        <v>4681</v>
      </c>
      <c r="B1516" s="14" t="s">
        <v>4659</v>
      </c>
      <c r="C1516" s="14" t="s">
        <v>4682</v>
      </c>
      <c r="D1516" s="14" t="s">
        <v>4661</v>
      </c>
      <c r="E1516" s="14" t="s">
        <v>4683</v>
      </c>
    </row>
    <row r="1517" spans="1:5">
      <c r="A1517" s="14" t="s">
        <v>4684</v>
      </c>
      <c r="B1517" s="14" t="s">
        <v>4659</v>
      </c>
      <c r="C1517" s="14" t="s">
        <v>4685</v>
      </c>
      <c r="D1517" s="14" t="s">
        <v>4661</v>
      </c>
      <c r="E1517" s="14" t="s">
        <v>4686</v>
      </c>
    </row>
    <row r="1518" spans="1:5">
      <c r="A1518" s="14" t="s">
        <v>4687</v>
      </c>
      <c r="B1518" s="14" t="s">
        <v>4659</v>
      </c>
      <c r="C1518" s="14" t="s">
        <v>4688</v>
      </c>
      <c r="D1518" s="14" t="s">
        <v>4661</v>
      </c>
      <c r="E1518" s="14" t="s">
        <v>4689</v>
      </c>
    </row>
    <row r="1519" spans="1:5">
      <c r="A1519" s="14" t="s">
        <v>4690</v>
      </c>
      <c r="B1519" s="14" t="s">
        <v>4659</v>
      </c>
      <c r="C1519" s="14" t="s">
        <v>4691</v>
      </c>
      <c r="D1519" s="14" t="s">
        <v>4661</v>
      </c>
      <c r="E1519" s="14" t="s">
        <v>4692</v>
      </c>
    </row>
    <row r="1520" spans="1:5">
      <c r="A1520" s="14" t="s">
        <v>4693</v>
      </c>
      <c r="B1520" s="14" t="s">
        <v>4659</v>
      </c>
      <c r="C1520" s="14" t="s">
        <v>4694</v>
      </c>
      <c r="D1520" s="14" t="s">
        <v>4661</v>
      </c>
      <c r="E1520" s="14" t="s">
        <v>4695</v>
      </c>
    </row>
    <row r="1521" spans="1:5">
      <c r="A1521" s="14" t="s">
        <v>4696</v>
      </c>
      <c r="B1521" s="14" t="s">
        <v>4659</v>
      </c>
      <c r="C1521" s="14" t="s">
        <v>4697</v>
      </c>
      <c r="D1521" s="14" t="s">
        <v>4661</v>
      </c>
      <c r="E1521" s="14" t="s">
        <v>4698</v>
      </c>
    </row>
    <row r="1522" spans="1:5">
      <c r="A1522" s="14" t="s">
        <v>4699</v>
      </c>
      <c r="B1522" s="14" t="s">
        <v>4659</v>
      </c>
      <c r="C1522" s="14" t="s">
        <v>4700</v>
      </c>
      <c r="D1522" s="14" t="s">
        <v>4661</v>
      </c>
      <c r="E1522" s="14" t="s">
        <v>4701</v>
      </c>
    </row>
    <row r="1523" spans="1:5">
      <c r="A1523" s="14" t="s">
        <v>4702</v>
      </c>
      <c r="B1523" s="14" t="s">
        <v>4659</v>
      </c>
      <c r="C1523" s="14" t="s">
        <v>4703</v>
      </c>
      <c r="D1523" s="14" t="s">
        <v>4661</v>
      </c>
      <c r="E1523" s="14" t="s">
        <v>4704</v>
      </c>
    </row>
    <row r="1524" spans="1:5">
      <c r="A1524" s="14" t="s">
        <v>4705</v>
      </c>
      <c r="B1524" s="14" t="s">
        <v>4659</v>
      </c>
      <c r="C1524" s="14" t="s">
        <v>4706</v>
      </c>
      <c r="D1524" s="14" t="s">
        <v>4661</v>
      </c>
      <c r="E1524" s="14" t="s">
        <v>4707</v>
      </c>
    </row>
    <row r="1525" spans="1:5">
      <c r="A1525" s="14" t="s">
        <v>4708</v>
      </c>
      <c r="B1525" s="14" t="s">
        <v>4659</v>
      </c>
      <c r="C1525" s="14" t="s">
        <v>4709</v>
      </c>
      <c r="D1525" s="14" t="s">
        <v>4661</v>
      </c>
      <c r="E1525" s="14" t="s">
        <v>4710</v>
      </c>
    </row>
    <row r="1526" spans="1:5">
      <c r="A1526" s="14" t="s">
        <v>4711</v>
      </c>
      <c r="B1526" s="14" t="s">
        <v>4659</v>
      </c>
      <c r="C1526" s="14" t="s">
        <v>4712</v>
      </c>
      <c r="D1526" s="14" t="s">
        <v>4661</v>
      </c>
      <c r="E1526" s="14" t="s">
        <v>4713</v>
      </c>
    </row>
    <row r="1527" spans="1:5">
      <c r="A1527" s="14" t="s">
        <v>4714</v>
      </c>
      <c r="B1527" s="14" t="s">
        <v>4659</v>
      </c>
      <c r="C1527" s="14" t="s">
        <v>4715</v>
      </c>
      <c r="D1527" s="14" t="s">
        <v>4661</v>
      </c>
      <c r="E1527" s="14" t="s">
        <v>4716</v>
      </c>
    </row>
    <row r="1528" spans="1:5">
      <c r="A1528" s="14" t="s">
        <v>4717</v>
      </c>
      <c r="B1528" s="14" t="s">
        <v>4659</v>
      </c>
      <c r="C1528" s="14" t="s">
        <v>4718</v>
      </c>
      <c r="D1528" s="14" t="s">
        <v>4661</v>
      </c>
      <c r="E1528" s="14" t="s">
        <v>4719</v>
      </c>
    </row>
    <row r="1529" spans="1:5">
      <c r="A1529" s="14" t="s">
        <v>4720</v>
      </c>
      <c r="B1529" s="14" t="s">
        <v>4659</v>
      </c>
      <c r="C1529" s="14" t="s">
        <v>4721</v>
      </c>
      <c r="D1529" s="14" t="s">
        <v>4661</v>
      </c>
      <c r="E1529" s="14" t="s">
        <v>1384</v>
      </c>
    </row>
    <row r="1530" spans="1:5">
      <c r="A1530" s="14" t="s">
        <v>4722</v>
      </c>
      <c r="B1530" s="14" t="s">
        <v>4659</v>
      </c>
      <c r="C1530" s="14" t="s">
        <v>4723</v>
      </c>
      <c r="D1530" s="14" t="s">
        <v>4661</v>
      </c>
      <c r="E1530" s="14" t="s">
        <v>4724</v>
      </c>
    </row>
    <row r="1531" spans="1:5">
      <c r="A1531" s="14" t="s">
        <v>4725</v>
      </c>
      <c r="B1531" s="14" t="s">
        <v>4659</v>
      </c>
      <c r="C1531" s="14" t="s">
        <v>4726</v>
      </c>
      <c r="D1531" s="14" t="s">
        <v>4661</v>
      </c>
      <c r="E1531" s="14" t="s">
        <v>4727</v>
      </c>
    </row>
    <row r="1532" spans="1:5">
      <c r="A1532" s="14" t="s">
        <v>4728</v>
      </c>
      <c r="B1532" s="14" t="s">
        <v>4659</v>
      </c>
      <c r="C1532" s="14" t="s">
        <v>4729</v>
      </c>
      <c r="D1532" s="14" t="s">
        <v>4661</v>
      </c>
      <c r="E1532" s="14" t="s">
        <v>4730</v>
      </c>
    </row>
    <row r="1533" spans="1:5">
      <c r="A1533" s="14" t="s">
        <v>4731</v>
      </c>
      <c r="B1533" s="14" t="s">
        <v>4659</v>
      </c>
      <c r="C1533" s="14" t="s">
        <v>4732</v>
      </c>
      <c r="D1533" s="14" t="s">
        <v>4661</v>
      </c>
      <c r="E1533" s="14" t="s">
        <v>4733</v>
      </c>
    </row>
    <row r="1534" spans="1:5">
      <c r="A1534" s="14" t="s">
        <v>4734</v>
      </c>
      <c r="B1534" s="14" t="s">
        <v>4659</v>
      </c>
      <c r="C1534" s="14" t="s">
        <v>4735</v>
      </c>
      <c r="D1534" s="14" t="s">
        <v>4661</v>
      </c>
      <c r="E1534" s="14" t="s">
        <v>4736</v>
      </c>
    </row>
    <row r="1535" spans="1:5">
      <c r="A1535" s="14" t="s">
        <v>4737</v>
      </c>
      <c r="B1535" s="14" t="s">
        <v>4659</v>
      </c>
      <c r="C1535" s="14" t="s">
        <v>4738</v>
      </c>
      <c r="D1535" s="14" t="s">
        <v>4661</v>
      </c>
      <c r="E1535" s="14" t="s">
        <v>4739</v>
      </c>
    </row>
    <row r="1536" spans="1:5">
      <c r="A1536" s="14" t="s">
        <v>4740</v>
      </c>
      <c r="B1536" s="14" t="s">
        <v>4659</v>
      </c>
      <c r="C1536" s="14" t="s">
        <v>4741</v>
      </c>
      <c r="D1536" s="14" t="s">
        <v>4661</v>
      </c>
      <c r="E1536" s="14" t="s">
        <v>4742</v>
      </c>
    </row>
    <row r="1537" spans="1:5">
      <c r="A1537" s="14" t="s">
        <v>4743</v>
      </c>
      <c r="B1537" s="14" t="s">
        <v>4744</v>
      </c>
      <c r="C1537" s="14" t="s">
        <v>4745</v>
      </c>
      <c r="D1537" s="14" t="s">
        <v>4657</v>
      </c>
      <c r="E1537" s="14" t="s">
        <v>4746</v>
      </c>
    </row>
    <row r="1538" spans="1:5">
      <c r="A1538" s="14" t="s">
        <v>4747</v>
      </c>
      <c r="B1538" s="14" t="s">
        <v>4659</v>
      </c>
      <c r="C1538" s="14" t="s">
        <v>4748</v>
      </c>
      <c r="D1538" s="14" t="s">
        <v>4661</v>
      </c>
      <c r="E1538" s="14" t="s">
        <v>4749</v>
      </c>
    </row>
    <row r="1539" spans="1:5">
      <c r="A1539" s="14" t="s">
        <v>4750</v>
      </c>
      <c r="B1539" s="14" t="s">
        <v>4659</v>
      </c>
      <c r="C1539" s="14" t="s">
        <v>4751</v>
      </c>
      <c r="D1539" s="14" t="s">
        <v>4661</v>
      </c>
      <c r="E1539" s="14" t="s">
        <v>4752</v>
      </c>
    </row>
    <row r="1540" spans="1:5">
      <c r="A1540" s="14" t="s">
        <v>4753</v>
      </c>
      <c r="B1540" s="14" t="s">
        <v>4659</v>
      </c>
      <c r="C1540" s="14" t="s">
        <v>4754</v>
      </c>
      <c r="D1540" s="14" t="s">
        <v>4661</v>
      </c>
      <c r="E1540" s="14" t="s">
        <v>4755</v>
      </c>
    </row>
    <row r="1541" spans="1:5">
      <c r="A1541" s="14" t="s">
        <v>4756</v>
      </c>
      <c r="B1541" s="14" t="s">
        <v>4659</v>
      </c>
      <c r="C1541" s="14" t="s">
        <v>4757</v>
      </c>
      <c r="D1541" s="14" t="s">
        <v>4661</v>
      </c>
      <c r="E1541" s="14" t="s">
        <v>4758</v>
      </c>
    </row>
    <row r="1542" spans="1:5">
      <c r="A1542" s="14" t="s">
        <v>4759</v>
      </c>
      <c r="B1542" s="14" t="s">
        <v>4659</v>
      </c>
      <c r="C1542" s="14" t="s">
        <v>4760</v>
      </c>
      <c r="D1542" s="14" t="s">
        <v>4661</v>
      </c>
      <c r="E1542" s="14" t="s">
        <v>4761</v>
      </c>
    </row>
    <row r="1543" spans="1:5">
      <c r="A1543" s="14" t="s">
        <v>4762</v>
      </c>
      <c r="B1543" s="14" t="s">
        <v>4659</v>
      </c>
      <c r="C1543" s="14" t="s">
        <v>4763</v>
      </c>
      <c r="D1543" s="14" t="s">
        <v>4661</v>
      </c>
      <c r="E1543" s="14" t="s">
        <v>4764</v>
      </c>
    </row>
    <row r="1544" spans="1:5">
      <c r="A1544" s="14" t="s">
        <v>4765</v>
      </c>
      <c r="B1544" s="14" t="s">
        <v>4659</v>
      </c>
      <c r="C1544" s="14" t="s">
        <v>4766</v>
      </c>
      <c r="D1544" s="14" t="s">
        <v>4661</v>
      </c>
      <c r="E1544" s="14" t="s">
        <v>4767</v>
      </c>
    </row>
    <row r="1545" spans="1:5">
      <c r="A1545" s="14" t="s">
        <v>4768</v>
      </c>
      <c r="B1545" s="14" t="s">
        <v>4659</v>
      </c>
      <c r="C1545" s="14" t="s">
        <v>4769</v>
      </c>
      <c r="D1545" s="14" t="s">
        <v>4661</v>
      </c>
      <c r="E1545" s="14" t="s">
        <v>4770</v>
      </c>
    </row>
    <row r="1546" spans="1:5">
      <c r="A1546" s="14" t="s">
        <v>4771</v>
      </c>
      <c r="B1546" s="14" t="s">
        <v>4659</v>
      </c>
      <c r="C1546" s="14" t="s">
        <v>4772</v>
      </c>
      <c r="D1546" s="14" t="s">
        <v>4661</v>
      </c>
      <c r="E1546" s="14" t="s">
        <v>4773</v>
      </c>
    </row>
    <row r="1547" spans="1:5">
      <c r="A1547" s="14" t="s">
        <v>4774</v>
      </c>
      <c r="B1547" s="14" t="s">
        <v>4659</v>
      </c>
      <c r="C1547" s="14" t="s">
        <v>4775</v>
      </c>
      <c r="D1547" s="14" t="s">
        <v>4661</v>
      </c>
      <c r="E1547" s="14" t="s">
        <v>4776</v>
      </c>
    </row>
    <row r="1548" spans="1:5">
      <c r="A1548" s="14" t="s">
        <v>4777</v>
      </c>
      <c r="B1548" s="14" t="s">
        <v>4659</v>
      </c>
      <c r="C1548" s="14" t="s">
        <v>4778</v>
      </c>
      <c r="D1548" s="14" t="s">
        <v>4661</v>
      </c>
      <c r="E1548" s="14" t="s">
        <v>4779</v>
      </c>
    </row>
    <row r="1549" spans="1:5">
      <c r="A1549" s="14" t="s">
        <v>4780</v>
      </c>
      <c r="B1549" s="14" t="s">
        <v>4659</v>
      </c>
      <c r="C1549" s="14" t="s">
        <v>4781</v>
      </c>
      <c r="D1549" s="14" t="s">
        <v>4661</v>
      </c>
      <c r="E1549" s="14" t="s">
        <v>4782</v>
      </c>
    </row>
    <row r="1550" spans="1:5">
      <c r="A1550" s="14" t="s">
        <v>4783</v>
      </c>
      <c r="B1550" s="14" t="s">
        <v>4659</v>
      </c>
      <c r="C1550" s="14" t="s">
        <v>4784</v>
      </c>
      <c r="D1550" s="14" t="s">
        <v>4661</v>
      </c>
      <c r="E1550" s="14" t="s">
        <v>4785</v>
      </c>
    </row>
    <row r="1551" spans="1:5">
      <c r="A1551" s="14" t="s">
        <v>4786</v>
      </c>
      <c r="B1551" s="14" t="s">
        <v>4659</v>
      </c>
      <c r="C1551" s="14" t="s">
        <v>4787</v>
      </c>
      <c r="D1551" s="14" t="s">
        <v>4661</v>
      </c>
      <c r="E1551" s="14" t="s">
        <v>4788</v>
      </c>
    </row>
    <row r="1552" spans="1:5">
      <c r="A1552" s="14" t="s">
        <v>4789</v>
      </c>
      <c r="B1552" s="14" t="s">
        <v>4659</v>
      </c>
      <c r="C1552" s="14" t="s">
        <v>4790</v>
      </c>
      <c r="D1552" s="14" t="s">
        <v>4661</v>
      </c>
      <c r="E1552" s="14" t="s">
        <v>4791</v>
      </c>
    </row>
    <row r="1553" spans="1:5">
      <c r="A1553" s="14" t="s">
        <v>4792</v>
      </c>
      <c r="B1553" s="14" t="s">
        <v>4659</v>
      </c>
      <c r="C1553" s="14" t="s">
        <v>4793</v>
      </c>
      <c r="D1553" s="14" t="s">
        <v>4661</v>
      </c>
      <c r="E1553" s="14" t="s">
        <v>4794</v>
      </c>
    </row>
    <row r="1554" spans="1:5">
      <c r="A1554" s="14" t="s">
        <v>4795</v>
      </c>
      <c r="B1554" s="14" t="s">
        <v>4659</v>
      </c>
      <c r="C1554" s="14" t="s">
        <v>4796</v>
      </c>
      <c r="D1554" s="14" t="s">
        <v>4661</v>
      </c>
      <c r="E1554" s="14" t="s">
        <v>4797</v>
      </c>
    </row>
    <row r="1555" spans="1:5">
      <c r="A1555" s="14" t="s">
        <v>4798</v>
      </c>
      <c r="B1555" s="14" t="s">
        <v>4659</v>
      </c>
      <c r="C1555" s="14" t="s">
        <v>4799</v>
      </c>
      <c r="D1555" s="14" t="s">
        <v>4661</v>
      </c>
      <c r="E1555" s="14" t="s">
        <v>4800</v>
      </c>
    </row>
    <row r="1556" spans="1:5">
      <c r="A1556" s="14" t="s">
        <v>4801</v>
      </c>
      <c r="B1556" s="14" t="s">
        <v>4659</v>
      </c>
      <c r="C1556" s="14" t="s">
        <v>3977</v>
      </c>
      <c r="D1556" s="14" t="s">
        <v>4661</v>
      </c>
      <c r="E1556" s="14" t="s">
        <v>4802</v>
      </c>
    </row>
    <row r="1557" spans="1:5">
      <c r="A1557" s="14" t="s">
        <v>4803</v>
      </c>
      <c r="B1557" s="14" t="s">
        <v>4659</v>
      </c>
      <c r="C1557" s="14" t="s">
        <v>4804</v>
      </c>
      <c r="D1557" s="14" t="s">
        <v>4661</v>
      </c>
      <c r="E1557" s="14" t="s">
        <v>4805</v>
      </c>
    </row>
    <row r="1558" spans="1:5">
      <c r="A1558" s="14" t="s">
        <v>4806</v>
      </c>
      <c r="B1558" s="14" t="s">
        <v>4659</v>
      </c>
      <c r="C1558" s="14" t="s">
        <v>4807</v>
      </c>
      <c r="D1558" s="14" t="s">
        <v>4661</v>
      </c>
      <c r="E1558" s="14" t="s">
        <v>4808</v>
      </c>
    </row>
    <row r="1559" spans="1:5">
      <c r="A1559" s="14" t="s">
        <v>4809</v>
      </c>
      <c r="B1559" s="14" t="s">
        <v>4659</v>
      </c>
      <c r="C1559" s="14" t="s">
        <v>4810</v>
      </c>
      <c r="D1559" s="14" t="s">
        <v>4661</v>
      </c>
      <c r="E1559" s="14" t="s">
        <v>4811</v>
      </c>
    </row>
    <row r="1560" spans="1:5">
      <c r="A1560" s="14" t="s">
        <v>4812</v>
      </c>
      <c r="B1560" s="14" t="s">
        <v>4659</v>
      </c>
      <c r="C1560" s="14" t="s">
        <v>953</v>
      </c>
      <c r="D1560" s="14" t="s">
        <v>4661</v>
      </c>
      <c r="E1560" s="14" t="s">
        <v>954</v>
      </c>
    </row>
    <row r="1561" spans="1:5">
      <c r="A1561" s="14" t="s">
        <v>4813</v>
      </c>
      <c r="B1561" s="14" t="s">
        <v>4659</v>
      </c>
      <c r="C1561" s="14" t="s">
        <v>4814</v>
      </c>
      <c r="D1561" s="14" t="s">
        <v>4661</v>
      </c>
      <c r="E1561" s="14" t="s">
        <v>4815</v>
      </c>
    </row>
    <row r="1562" spans="1:5">
      <c r="A1562" s="14" t="s">
        <v>4816</v>
      </c>
      <c r="B1562" s="14" t="s">
        <v>4659</v>
      </c>
      <c r="C1562" s="14" t="s">
        <v>4817</v>
      </c>
      <c r="D1562" s="14" t="s">
        <v>4661</v>
      </c>
      <c r="E1562" s="14" t="s">
        <v>4818</v>
      </c>
    </row>
    <row r="1563" spans="1:5">
      <c r="A1563" s="14" t="s">
        <v>4819</v>
      </c>
      <c r="B1563" s="14" t="s">
        <v>4659</v>
      </c>
      <c r="C1563" s="14" t="s">
        <v>4820</v>
      </c>
      <c r="D1563" s="14" t="s">
        <v>4661</v>
      </c>
      <c r="E1563" s="14" t="s">
        <v>4821</v>
      </c>
    </row>
    <row r="1564" spans="1:5">
      <c r="A1564" s="14" t="s">
        <v>4822</v>
      </c>
      <c r="B1564" s="14" t="s">
        <v>4659</v>
      </c>
      <c r="C1564" s="14" t="s">
        <v>4823</v>
      </c>
      <c r="D1564" s="14" t="s">
        <v>4661</v>
      </c>
      <c r="E1564" s="14" t="s">
        <v>4824</v>
      </c>
    </row>
    <row r="1565" spans="1:5">
      <c r="A1565" s="14" t="s">
        <v>4825</v>
      </c>
      <c r="B1565" s="14" t="s">
        <v>4659</v>
      </c>
      <c r="C1565" s="14" t="s">
        <v>4826</v>
      </c>
      <c r="D1565" s="14" t="s">
        <v>4661</v>
      </c>
      <c r="E1565" s="14" t="s">
        <v>4827</v>
      </c>
    </row>
    <row r="1566" spans="1:5">
      <c r="A1566" s="14" t="s">
        <v>4828</v>
      </c>
      <c r="B1566" s="14" t="s">
        <v>4659</v>
      </c>
      <c r="C1566" s="14" t="s">
        <v>4829</v>
      </c>
      <c r="D1566" s="14" t="s">
        <v>4661</v>
      </c>
      <c r="E1566" s="14" t="s">
        <v>4830</v>
      </c>
    </row>
    <row r="1567" spans="1:5">
      <c r="A1567" s="14" t="s">
        <v>4831</v>
      </c>
      <c r="B1567" s="14" t="s">
        <v>4659</v>
      </c>
      <c r="C1567" s="14" t="s">
        <v>4832</v>
      </c>
      <c r="D1567" s="14" t="s">
        <v>4661</v>
      </c>
      <c r="E1567" s="14" t="s">
        <v>4833</v>
      </c>
    </row>
    <row r="1568" spans="1:5">
      <c r="A1568" s="14" t="s">
        <v>4834</v>
      </c>
      <c r="B1568" s="14" t="s">
        <v>4659</v>
      </c>
      <c r="C1568" s="14" t="s">
        <v>4835</v>
      </c>
      <c r="D1568" s="14" t="s">
        <v>4661</v>
      </c>
      <c r="E1568" s="14" t="s">
        <v>4836</v>
      </c>
    </row>
    <row r="1569" spans="1:5">
      <c r="A1569" s="11" t="s">
        <v>4837</v>
      </c>
      <c r="B1569" s="11" t="s">
        <v>4838</v>
      </c>
      <c r="C1569" s="12"/>
      <c r="D1569" s="13" t="s">
        <v>4839</v>
      </c>
      <c r="E1569" s="12"/>
    </row>
    <row r="1570" spans="1:5">
      <c r="A1570" s="14" t="s">
        <v>4840</v>
      </c>
      <c r="B1570" s="14" t="s">
        <v>4841</v>
      </c>
      <c r="C1570" s="14" t="s">
        <v>4842</v>
      </c>
      <c r="D1570" s="14" t="s">
        <v>4843</v>
      </c>
      <c r="E1570" s="14" t="s">
        <v>4844</v>
      </c>
    </row>
    <row r="1571" spans="1:5">
      <c r="A1571" s="14" t="s">
        <v>4845</v>
      </c>
      <c r="B1571" s="14" t="s">
        <v>4841</v>
      </c>
      <c r="C1571" s="14" t="s">
        <v>4846</v>
      </c>
      <c r="D1571" s="14" t="s">
        <v>4843</v>
      </c>
      <c r="E1571" s="14" t="s">
        <v>4847</v>
      </c>
    </row>
    <row r="1572" spans="1:5">
      <c r="A1572" s="14" t="s">
        <v>4848</v>
      </c>
      <c r="B1572" s="14" t="s">
        <v>4841</v>
      </c>
      <c r="C1572" s="14" t="s">
        <v>4849</v>
      </c>
      <c r="D1572" s="14" t="s">
        <v>4843</v>
      </c>
      <c r="E1572" s="14" t="s">
        <v>4850</v>
      </c>
    </row>
    <row r="1573" spans="1:5">
      <c r="A1573" s="14" t="s">
        <v>4851</v>
      </c>
      <c r="B1573" s="14" t="s">
        <v>4841</v>
      </c>
      <c r="C1573" s="14" t="s">
        <v>4852</v>
      </c>
      <c r="D1573" s="14" t="s">
        <v>4843</v>
      </c>
      <c r="E1573" s="14" t="s">
        <v>4853</v>
      </c>
    </row>
    <row r="1574" spans="1:5">
      <c r="A1574" s="14" t="s">
        <v>4854</v>
      </c>
      <c r="B1574" s="14" t="s">
        <v>4841</v>
      </c>
      <c r="C1574" s="14" t="s">
        <v>4855</v>
      </c>
      <c r="D1574" s="14" t="s">
        <v>4843</v>
      </c>
      <c r="E1574" s="14" t="s">
        <v>4856</v>
      </c>
    </row>
    <row r="1575" spans="1:5">
      <c r="A1575" s="14" t="s">
        <v>4857</v>
      </c>
      <c r="B1575" s="14" t="s">
        <v>4841</v>
      </c>
      <c r="C1575" s="14" t="s">
        <v>4858</v>
      </c>
      <c r="D1575" s="14" t="s">
        <v>4843</v>
      </c>
      <c r="E1575" s="14" t="s">
        <v>4859</v>
      </c>
    </row>
    <row r="1576" spans="1:5">
      <c r="A1576" s="14" t="s">
        <v>4860</v>
      </c>
      <c r="B1576" s="14" t="s">
        <v>4841</v>
      </c>
      <c r="C1576" s="14" t="s">
        <v>4861</v>
      </c>
      <c r="D1576" s="14" t="s">
        <v>4843</v>
      </c>
      <c r="E1576" s="14" t="s">
        <v>1426</v>
      </c>
    </row>
    <row r="1577" spans="1:5">
      <c r="A1577" s="14" t="s">
        <v>4862</v>
      </c>
      <c r="B1577" s="14" t="s">
        <v>4841</v>
      </c>
      <c r="C1577" s="14" t="s">
        <v>4863</v>
      </c>
      <c r="D1577" s="14" t="s">
        <v>4843</v>
      </c>
      <c r="E1577" s="14" t="s">
        <v>4864</v>
      </c>
    </row>
    <row r="1578" spans="1:5">
      <c r="A1578" s="14" t="s">
        <v>4865</v>
      </c>
      <c r="B1578" s="14" t="s">
        <v>4841</v>
      </c>
      <c r="C1578" s="14" t="s">
        <v>4866</v>
      </c>
      <c r="D1578" s="14" t="s">
        <v>4843</v>
      </c>
      <c r="E1578" s="14" t="s">
        <v>4867</v>
      </c>
    </row>
    <row r="1579" spans="1:5">
      <c r="A1579" s="14" t="s">
        <v>4868</v>
      </c>
      <c r="B1579" s="14" t="s">
        <v>4841</v>
      </c>
      <c r="C1579" s="14" t="s">
        <v>4869</v>
      </c>
      <c r="D1579" s="14" t="s">
        <v>4843</v>
      </c>
      <c r="E1579" s="14" t="s">
        <v>4870</v>
      </c>
    </row>
    <row r="1580" spans="1:5">
      <c r="A1580" s="14" t="s">
        <v>4871</v>
      </c>
      <c r="B1580" s="14" t="s">
        <v>4841</v>
      </c>
      <c r="C1580" s="14" t="s">
        <v>4872</v>
      </c>
      <c r="D1580" s="14" t="s">
        <v>4843</v>
      </c>
      <c r="E1580" s="14" t="s">
        <v>4873</v>
      </c>
    </row>
    <row r="1581" spans="1:5">
      <c r="A1581" s="14" t="s">
        <v>4874</v>
      </c>
      <c r="B1581" s="14" t="s">
        <v>4841</v>
      </c>
      <c r="C1581" s="14" t="s">
        <v>4875</v>
      </c>
      <c r="D1581" s="14" t="s">
        <v>4843</v>
      </c>
      <c r="E1581" s="14" t="s">
        <v>4876</v>
      </c>
    </row>
    <row r="1582" spans="1:5">
      <c r="A1582" s="14" t="s">
        <v>4877</v>
      </c>
      <c r="B1582" s="14" t="s">
        <v>4841</v>
      </c>
      <c r="C1582" s="14" t="s">
        <v>4878</v>
      </c>
      <c r="D1582" s="14" t="s">
        <v>4843</v>
      </c>
      <c r="E1582" s="14" t="s">
        <v>4879</v>
      </c>
    </row>
    <row r="1583" spans="1:5">
      <c r="A1583" s="14" t="s">
        <v>4880</v>
      </c>
      <c r="B1583" s="14" t="s">
        <v>4841</v>
      </c>
      <c r="C1583" s="14" t="s">
        <v>4881</v>
      </c>
      <c r="D1583" s="14" t="s">
        <v>4843</v>
      </c>
      <c r="E1583" s="14" t="s">
        <v>4882</v>
      </c>
    </row>
    <row r="1584" spans="1:5">
      <c r="A1584" s="14" t="s">
        <v>4883</v>
      </c>
      <c r="B1584" s="14" t="s">
        <v>4841</v>
      </c>
      <c r="C1584" s="14" t="s">
        <v>4884</v>
      </c>
      <c r="D1584" s="14" t="s">
        <v>4843</v>
      </c>
      <c r="E1584" s="14" t="s">
        <v>4885</v>
      </c>
    </row>
    <row r="1585" spans="1:5">
      <c r="A1585" s="14" t="s">
        <v>4886</v>
      </c>
      <c r="B1585" s="14" t="s">
        <v>4841</v>
      </c>
      <c r="C1585" s="14" t="s">
        <v>4887</v>
      </c>
      <c r="D1585" s="14" t="s">
        <v>4843</v>
      </c>
      <c r="E1585" s="14" t="s">
        <v>4888</v>
      </c>
    </row>
    <row r="1586" spans="1:5">
      <c r="A1586" s="14" t="s">
        <v>4889</v>
      </c>
      <c r="B1586" s="14" t="s">
        <v>4841</v>
      </c>
      <c r="C1586" s="14" t="s">
        <v>4890</v>
      </c>
      <c r="D1586" s="14" t="s">
        <v>4843</v>
      </c>
      <c r="E1586" s="14" t="s">
        <v>4891</v>
      </c>
    </row>
    <row r="1587" spans="1:5">
      <c r="A1587" s="14" t="s">
        <v>4892</v>
      </c>
      <c r="B1587" s="14" t="s">
        <v>4841</v>
      </c>
      <c r="C1587" s="14" t="s">
        <v>4893</v>
      </c>
      <c r="D1587" s="14" t="s">
        <v>4843</v>
      </c>
      <c r="E1587" s="14" t="s">
        <v>4894</v>
      </c>
    </row>
    <row r="1588" spans="1:5">
      <c r="A1588" s="14" t="s">
        <v>4895</v>
      </c>
      <c r="B1588" s="14" t="s">
        <v>4841</v>
      </c>
      <c r="C1588" s="14" t="s">
        <v>4896</v>
      </c>
      <c r="D1588" s="14" t="s">
        <v>4843</v>
      </c>
      <c r="E1588" s="14" t="s">
        <v>4897</v>
      </c>
    </row>
    <row r="1589" spans="1:5">
      <c r="A1589" s="14" t="s">
        <v>4898</v>
      </c>
      <c r="B1589" s="14" t="s">
        <v>4841</v>
      </c>
      <c r="C1589" s="14" t="s">
        <v>4899</v>
      </c>
      <c r="D1589" s="14" t="s">
        <v>4843</v>
      </c>
      <c r="E1589" s="14" t="s">
        <v>4900</v>
      </c>
    </row>
    <row r="1590" spans="1:5">
      <c r="A1590" s="11" t="s">
        <v>4901</v>
      </c>
      <c r="B1590" s="11" t="s">
        <v>4902</v>
      </c>
      <c r="C1590" s="12"/>
      <c r="D1590" s="13" t="s">
        <v>4903</v>
      </c>
      <c r="E1590" s="12"/>
    </row>
    <row r="1591" spans="1:5">
      <c r="A1591" s="14" t="s">
        <v>4904</v>
      </c>
      <c r="B1591" s="14" t="s">
        <v>4905</v>
      </c>
      <c r="C1591" s="14" t="s">
        <v>4906</v>
      </c>
      <c r="D1591" s="14" t="s">
        <v>4907</v>
      </c>
      <c r="E1591" s="14" t="s">
        <v>4908</v>
      </c>
    </row>
    <row r="1592" spans="1:5">
      <c r="A1592" s="14" t="s">
        <v>4909</v>
      </c>
      <c r="B1592" s="14" t="s">
        <v>4905</v>
      </c>
      <c r="C1592" s="14" t="s">
        <v>4910</v>
      </c>
      <c r="D1592" s="14" t="s">
        <v>4907</v>
      </c>
      <c r="E1592" s="14" t="s">
        <v>4911</v>
      </c>
    </row>
    <row r="1593" spans="1:5">
      <c r="A1593" s="14" t="s">
        <v>4912</v>
      </c>
      <c r="B1593" s="14" t="s">
        <v>4905</v>
      </c>
      <c r="C1593" s="14" t="s">
        <v>4913</v>
      </c>
      <c r="D1593" s="14" t="s">
        <v>4907</v>
      </c>
      <c r="E1593" s="14" t="s">
        <v>4914</v>
      </c>
    </row>
    <row r="1594" spans="1:5">
      <c r="A1594" s="14" t="s">
        <v>4915</v>
      </c>
      <c r="B1594" s="14" t="s">
        <v>4905</v>
      </c>
      <c r="C1594" s="14" t="s">
        <v>4916</v>
      </c>
      <c r="D1594" s="14" t="s">
        <v>4907</v>
      </c>
      <c r="E1594" s="14" t="s">
        <v>4917</v>
      </c>
    </row>
    <row r="1595" spans="1:5">
      <c r="A1595" s="14" t="s">
        <v>4918</v>
      </c>
      <c r="B1595" s="14" t="s">
        <v>4905</v>
      </c>
      <c r="C1595" s="14" t="s">
        <v>4919</v>
      </c>
      <c r="D1595" s="14" t="s">
        <v>4907</v>
      </c>
      <c r="E1595" s="14" t="s">
        <v>4920</v>
      </c>
    </row>
    <row r="1596" spans="1:5">
      <c r="A1596" s="14" t="s">
        <v>4921</v>
      </c>
      <c r="B1596" s="14" t="s">
        <v>4905</v>
      </c>
      <c r="C1596" s="14" t="s">
        <v>4922</v>
      </c>
      <c r="D1596" s="14" t="s">
        <v>4907</v>
      </c>
      <c r="E1596" s="14" t="s">
        <v>4923</v>
      </c>
    </row>
    <row r="1597" spans="1:5">
      <c r="A1597" s="14" t="s">
        <v>4924</v>
      </c>
      <c r="B1597" s="14" t="s">
        <v>4905</v>
      </c>
      <c r="C1597" s="14" t="s">
        <v>4925</v>
      </c>
      <c r="D1597" s="14" t="s">
        <v>4907</v>
      </c>
      <c r="E1597" s="14" t="s">
        <v>4926</v>
      </c>
    </row>
    <row r="1598" spans="1:5">
      <c r="A1598" s="14" t="s">
        <v>4927</v>
      </c>
      <c r="B1598" s="14" t="s">
        <v>4905</v>
      </c>
      <c r="C1598" s="14" t="s">
        <v>4928</v>
      </c>
      <c r="D1598" s="14" t="s">
        <v>4907</v>
      </c>
      <c r="E1598" s="14" t="s">
        <v>3185</v>
      </c>
    </row>
    <row r="1599" spans="1:5">
      <c r="A1599" s="14" t="s">
        <v>4929</v>
      </c>
      <c r="B1599" s="14" t="s">
        <v>4905</v>
      </c>
      <c r="C1599" s="14" t="s">
        <v>4930</v>
      </c>
      <c r="D1599" s="14" t="s">
        <v>4907</v>
      </c>
      <c r="E1599" s="14" t="s">
        <v>4931</v>
      </c>
    </row>
    <row r="1600" spans="1:5">
      <c r="A1600" s="14" t="s">
        <v>4932</v>
      </c>
      <c r="B1600" s="14" t="s">
        <v>4905</v>
      </c>
      <c r="C1600" s="14" t="s">
        <v>4933</v>
      </c>
      <c r="D1600" s="14" t="s">
        <v>4907</v>
      </c>
      <c r="E1600" s="14" t="s">
        <v>4934</v>
      </c>
    </row>
    <row r="1601" spans="1:5">
      <c r="A1601" s="14" t="s">
        <v>4935</v>
      </c>
      <c r="B1601" s="14" t="s">
        <v>4905</v>
      </c>
      <c r="C1601" s="14" t="s">
        <v>4936</v>
      </c>
      <c r="D1601" s="14" t="s">
        <v>4907</v>
      </c>
      <c r="E1601" s="14" t="s">
        <v>4937</v>
      </c>
    </row>
    <row r="1602" spans="1:5">
      <c r="A1602" s="14" t="s">
        <v>4938</v>
      </c>
      <c r="B1602" s="14" t="s">
        <v>4905</v>
      </c>
      <c r="C1602" s="14" t="s">
        <v>4939</v>
      </c>
      <c r="D1602" s="14" t="s">
        <v>4907</v>
      </c>
      <c r="E1602" s="14" t="s">
        <v>4940</v>
      </c>
    </row>
    <row r="1603" spans="1:5">
      <c r="A1603" s="14" t="s">
        <v>4941</v>
      </c>
      <c r="B1603" s="14" t="s">
        <v>4905</v>
      </c>
      <c r="C1603" s="14" t="s">
        <v>4942</v>
      </c>
      <c r="D1603" s="14" t="s">
        <v>4907</v>
      </c>
      <c r="E1603" s="14" t="s">
        <v>4943</v>
      </c>
    </row>
    <row r="1604" spans="1:5">
      <c r="A1604" s="14" t="s">
        <v>4944</v>
      </c>
      <c r="B1604" s="14" t="s">
        <v>4905</v>
      </c>
      <c r="C1604" s="14" t="s">
        <v>4945</v>
      </c>
      <c r="D1604" s="14" t="s">
        <v>4907</v>
      </c>
      <c r="E1604" s="14" t="s">
        <v>4946</v>
      </c>
    </row>
    <row r="1605" spans="1:5">
      <c r="A1605" s="14" t="s">
        <v>4947</v>
      </c>
      <c r="B1605" s="14" t="s">
        <v>4905</v>
      </c>
      <c r="C1605" s="14" t="s">
        <v>4948</v>
      </c>
      <c r="D1605" s="14" t="s">
        <v>4907</v>
      </c>
      <c r="E1605" s="14" t="s">
        <v>4949</v>
      </c>
    </row>
    <row r="1606" spans="1:5">
      <c r="A1606" s="14" t="s">
        <v>4950</v>
      </c>
      <c r="B1606" s="14" t="s">
        <v>4905</v>
      </c>
      <c r="C1606" s="14" t="s">
        <v>4951</v>
      </c>
      <c r="D1606" s="14" t="s">
        <v>4907</v>
      </c>
      <c r="E1606" s="14" t="s">
        <v>4952</v>
      </c>
    </row>
    <row r="1607" spans="1:5">
      <c r="A1607" s="14" t="s">
        <v>4953</v>
      </c>
      <c r="B1607" s="14" t="s">
        <v>4905</v>
      </c>
      <c r="C1607" s="14" t="s">
        <v>4954</v>
      </c>
      <c r="D1607" s="14" t="s">
        <v>4907</v>
      </c>
      <c r="E1607" s="14" t="s">
        <v>4955</v>
      </c>
    </row>
    <row r="1608" spans="1:5">
      <c r="A1608" s="14" t="s">
        <v>4956</v>
      </c>
      <c r="B1608" s="14" t="s">
        <v>4905</v>
      </c>
      <c r="C1608" s="14" t="s">
        <v>4957</v>
      </c>
      <c r="D1608" s="14" t="s">
        <v>4907</v>
      </c>
      <c r="E1608" s="14" t="s">
        <v>4958</v>
      </c>
    </row>
    <row r="1609" spans="1:5">
      <c r="A1609" s="14" t="s">
        <v>4959</v>
      </c>
      <c r="B1609" s="14" t="s">
        <v>4905</v>
      </c>
      <c r="C1609" s="14" t="s">
        <v>4960</v>
      </c>
      <c r="D1609" s="14" t="s">
        <v>4907</v>
      </c>
      <c r="E1609" s="14" t="s">
        <v>4961</v>
      </c>
    </row>
    <row r="1610" spans="1:5">
      <c r="A1610" s="14" t="s">
        <v>4962</v>
      </c>
      <c r="B1610" s="14" t="s">
        <v>4905</v>
      </c>
      <c r="C1610" s="14" t="s">
        <v>4963</v>
      </c>
      <c r="D1610" s="14" t="s">
        <v>4907</v>
      </c>
      <c r="E1610" s="14" t="s">
        <v>4964</v>
      </c>
    </row>
    <row r="1611" spans="1:5">
      <c r="A1611" s="14" t="s">
        <v>4965</v>
      </c>
      <c r="B1611" s="14" t="s">
        <v>4905</v>
      </c>
      <c r="C1611" s="14" t="s">
        <v>4966</v>
      </c>
      <c r="D1611" s="14" t="s">
        <v>4907</v>
      </c>
      <c r="E1611" s="14" t="s">
        <v>4967</v>
      </c>
    </row>
    <row r="1612" spans="1:5">
      <c r="A1612" s="11" t="s">
        <v>4968</v>
      </c>
      <c r="B1612" s="11" t="s">
        <v>4969</v>
      </c>
      <c r="C1612" s="12"/>
      <c r="D1612" s="13" t="s">
        <v>4970</v>
      </c>
      <c r="E1612" s="12"/>
    </row>
    <row r="1613" spans="1:5">
      <c r="A1613" s="14" t="s">
        <v>4971</v>
      </c>
      <c r="B1613" s="14" t="s">
        <v>4972</v>
      </c>
      <c r="C1613" s="14" t="s">
        <v>4973</v>
      </c>
      <c r="D1613" s="14" t="s">
        <v>4974</v>
      </c>
      <c r="E1613" s="14" t="s">
        <v>4975</v>
      </c>
    </row>
    <row r="1614" spans="1:5">
      <c r="A1614" s="14" t="s">
        <v>4976</v>
      </c>
      <c r="B1614" s="14" t="s">
        <v>4972</v>
      </c>
      <c r="C1614" s="14" t="s">
        <v>4977</v>
      </c>
      <c r="D1614" s="14" t="s">
        <v>4974</v>
      </c>
      <c r="E1614" s="14" t="s">
        <v>4978</v>
      </c>
    </row>
    <row r="1615" spans="1:5">
      <c r="A1615" s="14" t="s">
        <v>4979</v>
      </c>
      <c r="B1615" s="14" t="s">
        <v>4972</v>
      </c>
      <c r="C1615" s="14" t="s">
        <v>4980</v>
      </c>
      <c r="D1615" s="14" t="s">
        <v>4974</v>
      </c>
      <c r="E1615" s="14" t="s">
        <v>4981</v>
      </c>
    </row>
    <row r="1616" spans="1:5">
      <c r="A1616" s="14" t="s">
        <v>4982</v>
      </c>
      <c r="B1616" s="14" t="s">
        <v>4972</v>
      </c>
      <c r="C1616" s="14" t="s">
        <v>4983</v>
      </c>
      <c r="D1616" s="14" t="s">
        <v>4974</v>
      </c>
      <c r="E1616" s="14" t="s">
        <v>4984</v>
      </c>
    </row>
    <row r="1617" spans="1:5">
      <c r="A1617" s="14" t="s">
        <v>4985</v>
      </c>
      <c r="B1617" s="14" t="s">
        <v>4972</v>
      </c>
      <c r="C1617" s="14" t="s">
        <v>4986</v>
      </c>
      <c r="D1617" s="14" t="s">
        <v>4974</v>
      </c>
      <c r="E1617" s="14" t="s">
        <v>4987</v>
      </c>
    </row>
    <row r="1618" spans="1:5">
      <c r="A1618" s="14" t="s">
        <v>4988</v>
      </c>
      <c r="B1618" s="14" t="s">
        <v>4972</v>
      </c>
      <c r="C1618" s="14" t="s">
        <v>4989</v>
      </c>
      <c r="D1618" s="14" t="s">
        <v>4974</v>
      </c>
      <c r="E1618" s="14" t="s">
        <v>4990</v>
      </c>
    </row>
    <row r="1619" spans="1:5">
      <c r="A1619" s="14" t="s">
        <v>4991</v>
      </c>
      <c r="B1619" s="14" t="s">
        <v>4972</v>
      </c>
      <c r="C1619" s="14" t="s">
        <v>4992</v>
      </c>
      <c r="D1619" s="14" t="s">
        <v>4974</v>
      </c>
      <c r="E1619" s="14" t="s">
        <v>4993</v>
      </c>
    </row>
    <row r="1620" spans="1:5">
      <c r="A1620" s="14" t="s">
        <v>4994</v>
      </c>
      <c r="B1620" s="14" t="s">
        <v>4972</v>
      </c>
      <c r="C1620" s="14" t="s">
        <v>4995</v>
      </c>
      <c r="D1620" s="14" t="s">
        <v>4974</v>
      </c>
      <c r="E1620" s="14" t="s">
        <v>4996</v>
      </c>
    </row>
    <row r="1621" spans="1:5">
      <c r="A1621" s="14" t="s">
        <v>4997</v>
      </c>
      <c r="B1621" s="14" t="s">
        <v>4972</v>
      </c>
      <c r="C1621" s="14" t="s">
        <v>4998</v>
      </c>
      <c r="D1621" s="14" t="s">
        <v>4974</v>
      </c>
      <c r="E1621" s="14" t="s">
        <v>4999</v>
      </c>
    </row>
    <row r="1622" spans="1:5">
      <c r="A1622" s="14" t="s">
        <v>5000</v>
      </c>
      <c r="B1622" s="14" t="s">
        <v>4972</v>
      </c>
      <c r="C1622" s="14" t="s">
        <v>5001</v>
      </c>
      <c r="D1622" s="14" t="s">
        <v>4974</v>
      </c>
      <c r="E1622" s="14" t="s">
        <v>5002</v>
      </c>
    </row>
    <row r="1623" spans="1:5">
      <c r="A1623" s="14" t="s">
        <v>5003</v>
      </c>
      <c r="B1623" s="14" t="s">
        <v>4972</v>
      </c>
      <c r="C1623" s="14" t="s">
        <v>5004</v>
      </c>
      <c r="D1623" s="14" t="s">
        <v>4974</v>
      </c>
      <c r="E1623" s="14" t="s">
        <v>5005</v>
      </c>
    </row>
    <row r="1624" spans="1:5">
      <c r="A1624" s="14" t="s">
        <v>5006</v>
      </c>
      <c r="B1624" s="14" t="s">
        <v>4972</v>
      </c>
      <c r="C1624" s="14" t="s">
        <v>5007</v>
      </c>
      <c r="D1624" s="14" t="s">
        <v>4974</v>
      </c>
      <c r="E1624" s="14" t="s">
        <v>5008</v>
      </c>
    </row>
    <row r="1625" spans="1:5">
      <c r="A1625" s="14" t="s">
        <v>5009</v>
      </c>
      <c r="B1625" s="14" t="s">
        <v>4972</v>
      </c>
      <c r="C1625" s="14" t="s">
        <v>5010</v>
      </c>
      <c r="D1625" s="14" t="s">
        <v>4974</v>
      </c>
      <c r="E1625" s="14" t="s">
        <v>5011</v>
      </c>
    </row>
    <row r="1626" spans="1:5">
      <c r="A1626" s="14" t="s">
        <v>5012</v>
      </c>
      <c r="B1626" s="14" t="s">
        <v>4972</v>
      </c>
      <c r="C1626" s="14" t="s">
        <v>5013</v>
      </c>
      <c r="D1626" s="14" t="s">
        <v>4974</v>
      </c>
      <c r="E1626" s="14" t="s">
        <v>5014</v>
      </c>
    </row>
    <row r="1627" spans="1:5">
      <c r="A1627" s="14" t="s">
        <v>5015</v>
      </c>
      <c r="B1627" s="14" t="s">
        <v>4972</v>
      </c>
      <c r="C1627" s="14" t="s">
        <v>992</v>
      </c>
      <c r="D1627" s="14" t="s">
        <v>4974</v>
      </c>
      <c r="E1627" s="14" t="s">
        <v>993</v>
      </c>
    </row>
    <row r="1628" spans="1:5">
      <c r="A1628" s="14" t="s">
        <v>5016</v>
      </c>
      <c r="B1628" s="14" t="s">
        <v>4972</v>
      </c>
      <c r="C1628" s="14" t="s">
        <v>5017</v>
      </c>
      <c r="D1628" s="14" t="s">
        <v>4974</v>
      </c>
      <c r="E1628" s="14" t="s">
        <v>5018</v>
      </c>
    </row>
    <row r="1629" spans="1:5">
      <c r="A1629" s="14" t="s">
        <v>5019</v>
      </c>
      <c r="B1629" s="14" t="s">
        <v>4972</v>
      </c>
      <c r="C1629" s="14" t="s">
        <v>5020</v>
      </c>
      <c r="D1629" s="14" t="s">
        <v>4974</v>
      </c>
      <c r="E1629" s="14" t="s">
        <v>5021</v>
      </c>
    </row>
    <row r="1630" spans="1:5">
      <c r="A1630" s="14" t="s">
        <v>5022</v>
      </c>
      <c r="B1630" s="14" t="s">
        <v>4972</v>
      </c>
      <c r="C1630" s="14" t="s">
        <v>5023</v>
      </c>
      <c r="D1630" s="14" t="s">
        <v>4974</v>
      </c>
      <c r="E1630" s="14" t="s">
        <v>5024</v>
      </c>
    </row>
    <row r="1631" spans="1:5">
      <c r="A1631" s="14" t="s">
        <v>5025</v>
      </c>
      <c r="B1631" s="14" t="s">
        <v>4972</v>
      </c>
      <c r="C1631" s="14" t="s">
        <v>5026</v>
      </c>
      <c r="D1631" s="14" t="s">
        <v>4974</v>
      </c>
      <c r="E1631" s="14" t="s">
        <v>5027</v>
      </c>
    </row>
    <row r="1632" spans="1:5">
      <c r="A1632" s="14" t="s">
        <v>5028</v>
      </c>
      <c r="B1632" s="14" t="s">
        <v>4972</v>
      </c>
      <c r="C1632" s="14" t="s">
        <v>5029</v>
      </c>
      <c r="D1632" s="14" t="s">
        <v>4974</v>
      </c>
      <c r="E1632" s="14" t="s">
        <v>5030</v>
      </c>
    </row>
    <row r="1633" spans="1:5">
      <c r="A1633" s="14" t="s">
        <v>5031</v>
      </c>
      <c r="B1633" s="14" t="s">
        <v>4972</v>
      </c>
      <c r="C1633" s="14" t="s">
        <v>5032</v>
      </c>
      <c r="D1633" s="14" t="s">
        <v>4974</v>
      </c>
      <c r="E1633" s="14" t="s">
        <v>5033</v>
      </c>
    </row>
    <row r="1634" spans="1:5">
      <c r="A1634" s="14" t="s">
        <v>5034</v>
      </c>
      <c r="B1634" s="14" t="s">
        <v>4972</v>
      </c>
      <c r="C1634" s="14" t="s">
        <v>5035</v>
      </c>
      <c r="D1634" s="14" t="s">
        <v>4974</v>
      </c>
      <c r="E1634" s="14" t="s">
        <v>5036</v>
      </c>
    </row>
    <row r="1635" spans="1:5">
      <c r="A1635" s="14" t="s">
        <v>5037</v>
      </c>
      <c r="B1635" s="14" t="s">
        <v>4972</v>
      </c>
      <c r="C1635" s="14" t="s">
        <v>1173</v>
      </c>
      <c r="D1635" s="14" t="s">
        <v>4974</v>
      </c>
      <c r="E1635" s="14" t="s">
        <v>1174</v>
      </c>
    </row>
    <row r="1636" spans="1:5">
      <c r="A1636" s="14" t="s">
        <v>5038</v>
      </c>
      <c r="B1636" s="14" t="s">
        <v>4972</v>
      </c>
      <c r="C1636" s="14" t="s">
        <v>5039</v>
      </c>
      <c r="D1636" s="14" t="s">
        <v>4974</v>
      </c>
      <c r="E1636" s="14" t="s">
        <v>5040</v>
      </c>
    </row>
    <row r="1637" spans="1:5">
      <c r="A1637" s="14" t="s">
        <v>5041</v>
      </c>
      <c r="B1637" s="14" t="s">
        <v>4972</v>
      </c>
      <c r="C1637" s="14" t="s">
        <v>2813</v>
      </c>
      <c r="D1637" s="14" t="s">
        <v>4974</v>
      </c>
      <c r="E1637" s="14" t="s">
        <v>2814</v>
      </c>
    </row>
    <row r="1638" spans="1:5">
      <c r="A1638" s="14" t="s">
        <v>5042</v>
      </c>
      <c r="B1638" s="14" t="s">
        <v>4972</v>
      </c>
      <c r="C1638" s="14" t="s">
        <v>5043</v>
      </c>
      <c r="D1638" s="14" t="s">
        <v>4974</v>
      </c>
      <c r="E1638" s="14" t="s">
        <v>5044</v>
      </c>
    </row>
    <row r="1639" spans="1:5">
      <c r="A1639" s="14" t="s">
        <v>5045</v>
      </c>
      <c r="B1639" s="14" t="s">
        <v>4972</v>
      </c>
      <c r="C1639" s="14" t="s">
        <v>5046</v>
      </c>
      <c r="D1639" s="14" t="s">
        <v>4974</v>
      </c>
      <c r="E1639" s="14" t="s">
        <v>5047</v>
      </c>
    </row>
    <row r="1640" spans="1:5">
      <c r="A1640" s="14" t="s">
        <v>5048</v>
      </c>
      <c r="B1640" s="14" t="s">
        <v>4972</v>
      </c>
      <c r="C1640" s="14" t="s">
        <v>5049</v>
      </c>
      <c r="D1640" s="14" t="s">
        <v>4974</v>
      </c>
      <c r="E1640" s="14" t="s">
        <v>5050</v>
      </c>
    </row>
    <row r="1641" spans="1:5">
      <c r="A1641" s="14" t="s">
        <v>5051</v>
      </c>
      <c r="B1641" s="14" t="s">
        <v>4972</v>
      </c>
      <c r="C1641" s="14" t="s">
        <v>5052</v>
      </c>
      <c r="D1641" s="14" t="s">
        <v>4974</v>
      </c>
      <c r="E1641" s="14" t="s">
        <v>5053</v>
      </c>
    </row>
    <row r="1642" spans="1:5">
      <c r="A1642" s="14" t="s">
        <v>5054</v>
      </c>
      <c r="B1642" s="14" t="s">
        <v>4972</v>
      </c>
      <c r="C1642" s="14" t="s">
        <v>5055</v>
      </c>
      <c r="D1642" s="14" t="s">
        <v>4974</v>
      </c>
      <c r="E1642" s="14" t="s">
        <v>5056</v>
      </c>
    </row>
    <row r="1643" spans="1:5">
      <c r="A1643" s="14" t="s">
        <v>5057</v>
      </c>
      <c r="B1643" s="14" t="s">
        <v>4972</v>
      </c>
      <c r="C1643" s="14" t="s">
        <v>5058</v>
      </c>
      <c r="D1643" s="14" t="s">
        <v>4974</v>
      </c>
      <c r="E1643" s="14" t="s">
        <v>5059</v>
      </c>
    </row>
    <row r="1644" spans="1:5">
      <c r="A1644" s="14" t="s">
        <v>5060</v>
      </c>
      <c r="B1644" s="14" t="s">
        <v>4972</v>
      </c>
      <c r="C1644" s="14" t="s">
        <v>5061</v>
      </c>
      <c r="D1644" s="14" t="s">
        <v>4974</v>
      </c>
      <c r="E1644" s="14" t="s">
        <v>5062</v>
      </c>
    </row>
    <row r="1645" spans="1:5">
      <c r="A1645" s="14" t="s">
        <v>5063</v>
      </c>
      <c r="B1645" s="14" t="s">
        <v>4972</v>
      </c>
      <c r="C1645" s="14" t="s">
        <v>5064</v>
      </c>
      <c r="D1645" s="14" t="s">
        <v>4974</v>
      </c>
      <c r="E1645" s="14" t="s">
        <v>5065</v>
      </c>
    </row>
    <row r="1646" spans="1:5">
      <c r="A1646" s="14" t="s">
        <v>5066</v>
      </c>
      <c r="B1646" s="14" t="s">
        <v>4972</v>
      </c>
      <c r="C1646" s="14" t="s">
        <v>5067</v>
      </c>
      <c r="D1646" s="14" t="s">
        <v>4974</v>
      </c>
      <c r="E1646" s="14" t="s">
        <v>5068</v>
      </c>
    </row>
    <row r="1647" spans="1:5">
      <c r="A1647" s="14" t="s">
        <v>5069</v>
      </c>
      <c r="B1647" s="14" t="s">
        <v>4972</v>
      </c>
      <c r="C1647" s="14" t="s">
        <v>5070</v>
      </c>
      <c r="D1647" s="14" t="s">
        <v>4974</v>
      </c>
      <c r="E1647" s="14" t="s">
        <v>5071</v>
      </c>
    </row>
    <row r="1648" spans="1:5">
      <c r="A1648" s="14" t="s">
        <v>5072</v>
      </c>
      <c r="B1648" s="14" t="s">
        <v>4972</v>
      </c>
      <c r="C1648" s="14" t="s">
        <v>5073</v>
      </c>
      <c r="D1648" s="14" t="s">
        <v>4974</v>
      </c>
      <c r="E1648" s="14" t="s">
        <v>5074</v>
      </c>
    </row>
    <row r="1649" spans="1:5">
      <c r="A1649" s="14" t="s">
        <v>5075</v>
      </c>
      <c r="B1649" s="14" t="s">
        <v>4972</v>
      </c>
      <c r="C1649" s="14" t="s">
        <v>5076</v>
      </c>
      <c r="D1649" s="14" t="s">
        <v>4974</v>
      </c>
      <c r="E1649" s="14" t="s">
        <v>5077</v>
      </c>
    </row>
    <row r="1650" spans="1:5">
      <c r="A1650" s="14" t="s">
        <v>5078</v>
      </c>
      <c r="B1650" s="14" t="s">
        <v>4972</v>
      </c>
      <c r="C1650" s="14" t="s">
        <v>5079</v>
      </c>
      <c r="D1650" s="14" t="s">
        <v>4974</v>
      </c>
      <c r="E1650" s="14" t="s">
        <v>5080</v>
      </c>
    </row>
    <row r="1651" spans="1:5">
      <c r="A1651" s="14" t="s">
        <v>5081</v>
      </c>
      <c r="B1651" s="14" t="s">
        <v>4972</v>
      </c>
      <c r="C1651" s="14" t="s">
        <v>5082</v>
      </c>
      <c r="D1651" s="14" t="s">
        <v>4974</v>
      </c>
      <c r="E1651" s="14" t="s">
        <v>5083</v>
      </c>
    </row>
    <row r="1652" spans="1:5">
      <c r="A1652" s="14" t="s">
        <v>5084</v>
      </c>
      <c r="B1652" s="14" t="s">
        <v>4972</v>
      </c>
      <c r="C1652" s="14" t="s">
        <v>5085</v>
      </c>
      <c r="D1652" s="14" t="s">
        <v>4974</v>
      </c>
      <c r="E1652" s="14" t="s">
        <v>5086</v>
      </c>
    </row>
    <row r="1653" spans="1:5">
      <c r="A1653" s="14" t="s">
        <v>5087</v>
      </c>
      <c r="B1653" s="14" t="s">
        <v>4972</v>
      </c>
      <c r="C1653" s="14" t="s">
        <v>5088</v>
      </c>
      <c r="D1653" s="14" t="s">
        <v>4974</v>
      </c>
      <c r="E1653" s="14" t="s">
        <v>5089</v>
      </c>
    </row>
    <row r="1654" spans="1:5">
      <c r="A1654" s="14" t="s">
        <v>5090</v>
      </c>
      <c r="B1654" s="14" t="s">
        <v>4972</v>
      </c>
      <c r="C1654" s="14" t="s">
        <v>5091</v>
      </c>
      <c r="D1654" s="14" t="s">
        <v>4974</v>
      </c>
      <c r="E1654" s="14" t="s">
        <v>5092</v>
      </c>
    </row>
    <row r="1655" spans="1:5">
      <c r="A1655" s="14" t="s">
        <v>5093</v>
      </c>
      <c r="B1655" s="14" t="s">
        <v>4972</v>
      </c>
      <c r="C1655" s="14" t="s">
        <v>5094</v>
      </c>
      <c r="D1655" s="14" t="s">
        <v>4974</v>
      </c>
      <c r="E1655" s="14" t="s">
        <v>5095</v>
      </c>
    </row>
    <row r="1656" spans="1:5">
      <c r="A1656" s="14" t="s">
        <v>5096</v>
      </c>
      <c r="B1656" s="14" t="s">
        <v>4972</v>
      </c>
      <c r="C1656" s="14" t="s">
        <v>5097</v>
      </c>
      <c r="D1656" s="14" t="s">
        <v>4974</v>
      </c>
      <c r="E1656" s="14" t="s">
        <v>5098</v>
      </c>
    </row>
    <row r="1657" spans="1:5">
      <c r="A1657" s="14" t="s">
        <v>5099</v>
      </c>
      <c r="B1657" s="14" t="s">
        <v>4972</v>
      </c>
      <c r="C1657" s="14" t="s">
        <v>5100</v>
      </c>
      <c r="D1657" s="14" t="s">
        <v>4974</v>
      </c>
      <c r="E1657" s="14" t="s">
        <v>5101</v>
      </c>
    </row>
    <row r="1658" spans="1:5">
      <c r="A1658" s="11" t="s">
        <v>5102</v>
      </c>
      <c r="B1658" s="11" t="s">
        <v>5103</v>
      </c>
      <c r="C1658" s="12"/>
      <c r="D1658" s="13" t="s">
        <v>5104</v>
      </c>
      <c r="E1658" s="12"/>
    </row>
    <row r="1659" spans="1:5">
      <c r="A1659" s="14" t="s">
        <v>5105</v>
      </c>
      <c r="B1659" s="14" t="s">
        <v>5106</v>
      </c>
      <c r="C1659" s="14" t="s">
        <v>5107</v>
      </c>
      <c r="D1659" s="14" t="s">
        <v>5108</v>
      </c>
      <c r="E1659" s="14" t="s">
        <v>5109</v>
      </c>
    </row>
    <row r="1660" spans="1:5">
      <c r="A1660" s="14" t="s">
        <v>5110</v>
      </c>
      <c r="B1660" s="14" t="s">
        <v>5106</v>
      </c>
      <c r="C1660" s="14" t="s">
        <v>5111</v>
      </c>
      <c r="D1660" s="14" t="s">
        <v>5108</v>
      </c>
      <c r="E1660" s="14" t="s">
        <v>5112</v>
      </c>
    </row>
    <row r="1661" spans="1:5">
      <c r="A1661" s="14" t="s">
        <v>5113</v>
      </c>
      <c r="B1661" s="14" t="s">
        <v>5106</v>
      </c>
      <c r="C1661" s="14" t="s">
        <v>5114</v>
      </c>
      <c r="D1661" s="14" t="s">
        <v>5108</v>
      </c>
      <c r="E1661" s="14" t="s">
        <v>5115</v>
      </c>
    </row>
    <row r="1662" spans="1:5">
      <c r="A1662" s="14" t="s">
        <v>5116</v>
      </c>
      <c r="B1662" s="14" t="s">
        <v>5106</v>
      </c>
      <c r="C1662" s="14" t="s">
        <v>5117</v>
      </c>
      <c r="D1662" s="14" t="s">
        <v>5108</v>
      </c>
      <c r="E1662" s="14" t="s">
        <v>5118</v>
      </c>
    </row>
    <row r="1663" spans="1:5">
      <c r="A1663" s="14" t="s">
        <v>5119</v>
      </c>
      <c r="B1663" s="14" t="s">
        <v>5106</v>
      </c>
      <c r="C1663" s="14" t="s">
        <v>5120</v>
      </c>
      <c r="D1663" s="14" t="s">
        <v>5108</v>
      </c>
      <c r="E1663" s="14" t="s">
        <v>5121</v>
      </c>
    </row>
    <row r="1664" spans="1:5">
      <c r="A1664" s="14" t="s">
        <v>5122</v>
      </c>
      <c r="B1664" s="14" t="s">
        <v>5106</v>
      </c>
      <c r="C1664" s="14" t="s">
        <v>5123</v>
      </c>
      <c r="D1664" s="14" t="s">
        <v>5108</v>
      </c>
      <c r="E1664" s="14" t="s">
        <v>5124</v>
      </c>
    </row>
    <row r="1665" spans="1:5">
      <c r="A1665" s="14" t="s">
        <v>5125</v>
      </c>
      <c r="B1665" s="14" t="s">
        <v>5106</v>
      </c>
      <c r="C1665" s="14" t="s">
        <v>5126</v>
      </c>
      <c r="D1665" s="14" t="s">
        <v>5108</v>
      </c>
      <c r="E1665" s="14" t="s">
        <v>5127</v>
      </c>
    </row>
    <row r="1666" spans="1:5">
      <c r="A1666" s="14" t="s">
        <v>5128</v>
      </c>
      <c r="B1666" s="14" t="s">
        <v>5106</v>
      </c>
      <c r="C1666" s="14" t="s">
        <v>5129</v>
      </c>
      <c r="D1666" s="14" t="s">
        <v>5108</v>
      </c>
      <c r="E1666" s="14" t="s">
        <v>5130</v>
      </c>
    </row>
    <row r="1667" spans="1:5">
      <c r="A1667" s="14" t="s">
        <v>5131</v>
      </c>
      <c r="B1667" s="14" t="s">
        <v>5106</v>
      </c>
      <c r="C1667" s="14" t="s">
        <v>5132</v>
      </c>
      <c r="D1667" s="14" t="s">
        <v>5108</v>
      </c>
      <c r="E1667" s="14" t="s">
        <v>5133</v>
      </c>
    </row>
    <row r="1668" spans="1:5">
      <c r="A1668" s="14" t="s">
        <v>5134</v>
      </c>
      <c r="B1668" s="14" t="s">
        <v>5106</v>
      </c>
      <c r="C1668" s="14" t="s">
        <v>5135</v>
      </c>
      <c r="D1668" s="14" t="s">
        <v>5108</v>
      </c>
      <c r="E1668" s="14" t="s">
        <v>5136</v>
      </c>
    </row>
    <row r="1669" spans="1:5">
      <c r="A1669" s="14" t="s">
        <v>5137</v>
      </c>
      <c r="B1669" s="14" t="s">
        <v>5106</v>
      </c>
      <c r="C1669" s="14" t="s">
        <v>5138</v>
      </c>
      <c r="D1669" s="14" t="s">
        <v>5108</v>
      </c>
      <c r="E1669" s="14" t="s">
        <v>5139</v>
      </c>
    </row>
    <row r="1670" spans="1:5">
      <c r="A1670" s="14" t="s">
        <v>5140</v>
      </c>
      <c r="B1670" s="14" t="s">
        <v>5106</v>
      </c>
      <c r="C1670" s="14" t="s">
        <v>5141</v>
      </c>
      <c r="D1670" s="14" t="s">
        <v>5108</v>
      </c>
      <c r="E1670" s="14" t="s">
        <v>5142</v>
      </c>
    </row>
    <row r="1671" spans="1:5">
      <c r="A1671" s="14" t="s">
        <v>5143</v>
      </c>
      <c r="B1671" s="14" t="s">
        <v>5106</v>
      </c>
      <c r="C1671" s="14" t="s">
        <v>5144</v>
      </c>
      <c r="D1671" s="14" t="s">
        <v>5108</v>
      </c>
      <c r="E1671" s="14" t="s">
        <v>5145</v>
      </c>
    </row>
    <row r="1672" spans="1:5">
      <c r="A1672" s="14" t="s">
        <v>5146</v>
      </c>
      <c r="B1672" s="14" t="s">
        <v>5106</v>
      </c>
      <c r="C1672" s="14" t="s">
        <v>5147</v>
      </c>
      <c r="D1672" s="14" t="s">
        <v>5108</v>
      </c>
      <c r="E1672" s="14" t="s">
        <v>5148</v>
      </c>
    </row>
    <row r="1673" spans="1:5">
      <c r="A1673" s="14" t="s">
        <v>5149</v>
      </c>
      <c r="B1673" s="14" t="s">
        <v>5106</v>
      </c>
      <c r="C1673" s="14" t="s">
        <v>5150</v>
      </c>
      <c r="D1673" s="14" t="s">
        <v>5108</v>
      </c>
      <c r="E1673" s="14" t="s">
        <v>5151</v>
      </c>
    </row>
    <row r="1674" spans="1:5">
      <c r="A1674" s="14" t="s">
        <v>5152</v>
      </c>
      <c r="B1674" s="14" t="s">
        <v>5106</v>
      </c>
      <c r="C1674" s="14" t="s">
        <v>5153</v>
      </c>
      <c r="D1674" s="14" t="s">
        <v>5108</v>
      </c>
      <c r="E1674" s="14" t="s">
        <v>5154</v>
      </c>
    </row>
    <row r="1675" spans="1:5">
      <c r="A1675" s="14" t="s">
        <v>5155</v>
      </c>
      <c r="B1675" s="14" t="s">
        <v>5106</v>
      </c>
      <c r="C1675" s="14" t="s">
        <v>5156</v>
      </c>
      <c r="D1675" s="14" t="s">
        <v>5108</v>
      </c>
      <c r="E1675" s="14" t="s">
        <v>5157</v>
      </c>
    </row>
    <row r="1676" spans="1:5">
      <c r="A1676" s="14" t="s">
        <v>5158</v>
      </c>
      <c r="B1676" s="14" t="s">
        <v>5106</v>
      </c>
      <c r="C1676" s="14" t="s">
        <v>5159</v>
      </c>
      <c r="D1676" s="14" t="s">
        <v>5108</v>
      </c>
      <c r="E1676" s="14" t="s">
        <v>5160</v>
      </c>
    </row>
    <row r="1677" spans="1:5">
      <c r="A1677" s="11" t="s">
        <v>5161</v>
      </c>
      <c r="B1677" s="11" t="s">
        <v>5162</v>
      </c>
      <c r="C1677" s="12"/>
      <c r="D1677" s="13" t="s">
        <v>5163</v>
      </c>
      <c r="E1677" s="12"/>
    </row>
    <row r="1678" spans="1:5">
      <c r="A1678" s="14" t="s">
        <v>5164</v>
      </c>
      <c r="B1678" s="14" t="s">
        <v>5165</v>
      </c>
      <c r="C1678" s="14" t="s">
        <v>5166</v>
      </c>
      <c r="D1678" s="14" t="s">
        <v>5167</v>
      </c>
      <c r="E1678" s="14" t="s">
        <v>5168</v>
      </c>
    </row>
    <row r="1679" spans="1:5">
      <c r="A1679" s="14" t="s">
        <v>5169</v>
      </c>
      <c r="B1679" s="14" t="s">
        <v>5165</v>
      </c>
      <c r="C1679" s="14" t="s">
        <v>5170</v>
      </c>
      <c r="D1679" s="14" t="s">
        <v>5167</v>
      </c>
      <c r="E1679" s="14" t="s">
        <v>5171</v>
      </c>
    </row>
    <row r="1680" spans="1:5">
      <c r="A1680" s="14" t="s">
        <v>5172</v>
      </c>
      <c r="B1680" s="14" t="s">
        <v>5165</v>
      </c>
      <c r="C1680" s="14" t="s">
        <v>5173</v>
      </c>
      <c r="D1680" s="14" t="s">
        <v>5167</v>
      </c>
      <c r="E1680" s="14" t="s">
        <v>5174</v>
      </c>
    </row>
    <row r="1681" spans="1:5">
      <c r="A1681" s="14" t="s">
        <v>5175</v>
      </c>
      <c r="B1681" s="14" t="s">
        <v>5165</v>
      </c>
      <c r="C1681" s="14" t="s">
        <v>5176</v>
      </c>
      <c r="D1681" s="14" t="s">
        <v>5167</v>
      </c>
      <c r="E1681" s="14" t="s">
        <v>5177</v>
      </c>
    </row>
    <row r="1682" spans="1:5">
      <c r="A1682" s="14" t="s">
        <v>5178</v>
      </c>
      <c r="B1682" s="14" t="s">
        <v>5165</v>
      </c>
      <c r="C1682" s="14" t="s">
        <v>5179</v>
      </c>
      <c r="D1682" s="14" t="s">
        <v>5167</v>
      </c>
      <c r="E1682" s="14" t="s">
        <v>5180</v>
      </c>
    </row>
    <row r="1683" spans="1:5">
      <c r="A1683" s="14" t="s">
        <v>5181</v>
      </c>
      <c r="B1683" s="14" t="s">
        <v>5165</v>
      </c>
      <c r="C1683" s="14" t="s">
        <v>5182</v>
      </c>
      <c r="D1683" s="14" t="s">
        <v>5167</v>
      </c>
      <c r="E1683" s="14" t="s">
        <v>5183</v>
      </c>
    </row>
    <row r="1684" spans="1:5">
      <c r="A1684" s="14" t="s">
        <v>5184</v>
      </c>
      <c r="B1684" s="14" t="s">
        <v>5165</v>
      </c>
      <c r="C1684" s="14" t="s">
        <v>5185</v>
      </c>
      <c r="D1684" s="14" t="s">
        <v>5167</v>
      </c>
      <c r="E1684" s="14" t="s">
        <v>5186</v>
      </c>
    </row>
    <row r="1685" spans="1:5">
      <c r="A1685" s="14" t="s">
        <v>5187</v>
      </c>
      <c r="B1685" s="14" t="s">
        <v>5165</v>
      </c>
      <c r="C1685" s="14" t="s">
        <v>5188</v>
      </c>
      <c r="D1685" s="14" t="s">
        <v>5167</v>
      </c>
      <c r="E1685" s="14" t="s">
        <v>5189</v>
      </c>
    </row>
    <row r="1686" spans="1:5">
      <c r="A1686" s="14" t="s">
        <v>5190</v>
      </c>
      <c r="B1686" s="14" t="s">
        <v>5165</v>
      </c>
      <c r="C1686" s="14" t="s">
        <v>5191</v>
      </c>
      <c r="D1686" s="14" t="s">
        <v>5167</v>
      </c>
      <c r="E1686" s="14" t="s">
        <v>5192</v>
      </c>
    </row>
    <row r="1687" spans="1:5">
      <c r="A1687" s="14" t="s">
        <v>5193</v>
      </c>
      <c r="B1687" s="14" t="s">
        <v>5165</v>
      </c>
      <c r="C1687" s="14" t="s">
        <v>5194</v>
      </c>
      <c r="D1687" s="14" t="s">
        <v>5167</v>
      </c>
      <c r="E1687" s="14" t="s">
        <v>5195</v>
      </c>
    </row>
    <row r="1688" spans="1:5">
      <c r="A1688" s="14" t="s">
        <v>5196</v>
      </c>
      <c r="B1688" s="14" t="s">
        <v>5165</v>
      </c>
      <c r="C1688" s="14" t="s">
        <v>5197</v>
      </c>
      <c r="D1688" s="14" t="s">
        <v>5167</v>
      </c>
      <c r="E1688" s="14" t="s">
        <v>5198</v>
      </c>
    </row>
    <row r="1689" spans="1:5">
      <c r="A1689" s="14" t="s">
        <v>5199</v>
      </c>
      <c r="B1689" s="14" t="s">
        <v>5165</v>
      </c>
      <c r="C1689" s="14" t="s">
        <v>5200</v>
      </c>
      <c r="D1689" s="14" t="s">
        <v>5167</v>
      </c>
      <c r="E1689" s="14" t="s">
        <v>5201</v>
      </c>
    </row>
    <row r="1690" spans="1:5">
      <c r="A1690" s="14" t="s">
        <v>5202</v>
      </c>
      <c r="B1690" s="14" t="s">
        <v>5165</v>
      </c>
      <c r="C1690" s="14" t="s">
        <v>5203</v>
      </c>
      <c r="D1690" s="14" t="s">
        <v>5167</v>
      </c>
      <c r="E1690" s="14" t="s">
        <v>5204</v>
      </c>
    </row>
    <row r="1691" spans="1:5">
      <c r="A1691" s="14" t="s">
        <v>5205</v>
      </c>
      <c r="B1691" s="14" t="s">
        <v>5165</v>
      </c>
      <c r="C1691" s="14" t="s">
        <v>5206</v>
      </c>
      <c r="D1691" s="14" t="s">
        <v>5167</v>
      </c>
      <c r="E1691" s="14" t="s">
        <v>5207</v>
      </c>
    </row>
    <row r="1692" spans="1:5">
      <c r="A1692" s="14" t="s">
        <v>5208</v>
      </c>
      <c r="B1692" s="14" t="s">
        <v>5165</v>
      </c>
      <c r="C1692" s="14" t="s">
        <v>5209</v>
      </c>
      <c r="D1692" s="14" t="s">
        <v>5167</v>
      </c>
      <c r="E1692" s="14" t="s">
        <v>5210</v>
      </c>
    </row>
    <row r="1693" spans="1:5">
      <c r="A1693" s="14" t="s">
        <v>5211</v>
      </c>
      <c r="B1693" s="14" t="s">
        <v>5165</v>
      </c>
      <c r="C1693" s="14" t="s">
        <v>5212</v>
      </c>
      <c r="D1693" s="14" t="s">
        <v>5167</v>
      </c>
      <c r="E1693" s="14" t="s">
        <v>5213</v>
      </c>
    </row>
    <row r="1694" spans="1:5">
      <c r="A1694" s="14" t="s">
        <v>5214</v>
      </c>
      <c r="B1694" s="14" t="s">
        <v>5165</v>
      </c>
      <c r="C1694" s="14" t="s">
        <v>5215</v>
      </c>
      <c r="D1694" s="14" t="s">
        <v>5167</v>
      </c>
      <c r="E1694" s="14" t="s">
        <v>5216</v>
      </c>
    </row>
    <row r="1695" spans="1:5">
      <c r="A1695" s="14" t="s">
        <v>5217</v>
      </c>
      <c r="B1695" s="14" t="s">
        <v>5165</v>
      </c>
      <c r="C1695" s="14" t="s">
        <v>5218</v>
      </c>
      <c r="D1695" s="14" t="s">
        <v>5167</v>
      </c>
      <c r="E1695" s="14" t="s">
        <v>5219</v>
      </c>
    </row>
    <row r="1696" spans="1:5">
      <c r="A1696" s="14" t="s">
        <v>5220</v>
      </c>
      <c r="B1696" s="14" t="s">
        <v>5165</v>
      </c>
      <c r="C1696" s="14" t="s">
        <v>5221</v>
      </c>
      <c r="D1696" s="14" t="s">
        <v>5167</v>
      </c>
      <c r="E1696" s="14" t="s">
        <v>4642</v>
      </c>
    </row>
    <row r="1697" spans="1:5">
      <c r="A1697" s="14" t="s">
        <v>5222</v>
      </c>
      <c r="B1697" s="14" t="s">
        <v>5165</v>
      </c>
      <c r="C1697" s="14" t="s">
        <v>5223</v>
      </c>
      <c r="D1697" s="14" t="s">
        <v>5167</v>
      </c>
      <c r="E1697" s="14" t="s">
        <v>5224</v>
      </c>
    </row>
    <row r="1698" spans="1:5">
      <c r="A1698" s="14" t="s">
        <v>5225</v>
      </c>
      <c r="B1698" s="14" t="s">
        <v>5165</v>
      </c>
      <c r="C1698" s="14" t="s">
        <v>5226</v>
      </c>
      <c r="D1698" s="14" t="s">
        <v>5167</v>
      </c>
      <c r="E1698" s="14" t="s">
        <v>5227</v>
      </c>
    </row>
    <row r="1699" spans="1:5">
      <c r="A1699" s="14" t="s">
        <v>5228</v>
      </c>
      <c r="B1699" s="14" t="s">
        <v>5165</v>
      </c>
      <c r="C1699" s="14" t="s">
        <v>5229</v>
      </c>
      <c r="D1699" s="14" t="s">
        <v>5167</v>
      </c>
      <c r="E1699" s="14" t="s">
        <v>5230</v>
      </c>
    </row>
    <row r="1700" spans="1:5">
      <c r="A1700" s="14" t="s">
        <v>5231</v>
      </c>
      <c r="B1700" s="14" t="s">
        <v>5165</v>
      </c>
      <c r="C1700" s="14" t="s">
        <v>1072</v>
      </c>
      <c r="D1700" s="14" t="s">
        <v>5167</v>
      </c>
      <c r="E1700" s="14" t="s">
        <v>1073</v>
      </c>
    </row>
    <row r="1701" spans="1:5">
      <c r="A1701" s="14" t="s">
        <v>5232</v>
      </c>
      <c r="B1701" s="14" t="s">
        <v>5165</v>
      </c>
      <c r="C1701" s="14" t="s">
        <v>5233</v>
      </c>
      <c r="D1701" s="14" t="s">
        <v>5167</v>
      </c>
      <c r="E1701" s="14" t="s">
        <v>5234</v>
      </c>
    </row>
    <row r="1702" spans="1:5">
      <c r="A1702" s="14" t="s">
        <v>5235</v>
      </c>
      <c r="B1702" s="14" t="s">
        <v>5165</v>
      </c>
      <c r="C1702" s="14" t="s">
        <v>5236</v>
      </c>
      <c r="D1702" s="14" t="s">
        <v>5167</v>
      </c>
      <c r="E1702" s="14" t="s">
        <v>5237</v>
      </c>
    </row>
    <row r="1703" spans="1:5">
      <c r="A1703" s="14" t="s">
        <v>5238</v>
      </c>
      <c r="B1703" s="14" t="s">
        <v>5165</v>
      </c>
      <c r="C1703" s="14" t="s">
        <v>5239</v>
      </c>
      <c r="D1703" s="14" t="s">
        <v>5167</v>
      </c>
      <c r="E1703" s="14" t="s">
        <v>5240</v>
      </c>
    </row>
    <row r="1704" spans="1:5">
      <c r="A1704" s="11" t="s">
        <v>5241</v>
      </c>
      <c r="B1704" s="11" t="s">
        <v>5242</v>
      </c>
      <c r="C1704" s="12"/>
      <c r="D1704" s="13" t="s">
        <v>5243</v>
      </c>
      <c r="E1704" s="12"/>
    </row>
    <row r="1705" spans="1:5">
      <c r="A1705" s="14" t="s">
        <v>5244</v>
      </c>
      <c r="B1705" s="14" t="s">
        <v>5245</v>
      </c>
      <c r="C1705" s="14" t="s">
        <v>5246</v>
      </c>
      <c r="D1705" s="14" t="s">
        <v>5247</v>
      </c>
      <c r="E1705" s="14" t="s">
        <v>5248</v>
      </c>
    </row>
    <row r="1706" spans="1:5">
      <c r="A1706" s="14" t="s">
        <v>5249</v>
      </c>
      <c r="B1706" s="14" t="s">
        <v>5245</v>
      </c>
      <c r="C1706" s="14" t="s">
        <v>5250</v>
      </c>
      <c r="D1706" s="14" t="s">
        <v>5247</v>
      </c>
      <c r="E1706" s="14" t="s">
        <v>5251</v>
      </c>
    </row>
    <row r="1707" spans="1:5">
      <c r="A1707" s="14" t="s">
        <v>5252</v>
      </c>
      <c r="B1707" s="14" t="s">
        <v>5245</v>
      </c>
      <c r="C1707" s="14" t="s">
        <v>5253</v>
      </c>
      <c r="D1707" s="14" t="s">
        <v>5247</v>
      </c>
      <c r="E1707" s="14" t="s">
        <v>5254</v>
      </c>
    </row>
    <row r="1708" spans="1:5">
      <c r="A1708" s="14" t="s">
        <v>5255</v>
      </c>
      <c r="B1708" s="14" t="s">
        <v>5245</v>
      </c>
      <c r="C1708" s="14" t="s">
        <v>5256</v>
      </c>
      <c r="D1708" s="14" t="s">
        <v>5247</v>
      </c>
      <c r="E1708" s="14" t="s">
        <v>5257</v>
      </c>
    </row>
    <row r="1709" spans="1:5">
      <c r="A1709" s="14" t="s">
        <v>5258</v>
      </c>
      <c r="B1709" s="14" t="s">
        <v>5245</v>
      </c>
      <c r="C1709" s="14" t="s">
        <v>5259</v>
      </c>
      <c r="D1709" s="14" t="s">
        <v>5247</v>
      </c>
      <c r="E1709" s="14" t="s">
        <v>3615</v>
      </c>
    </row>
    <row r="1710" spans="1:5">
      <c r="A1710" s="14" t="s">
        <v>5260</v>
      </c>
      <c r="B1710" s="14" t="s">
        <v>5245</v>
      </c>
      <c r="C1710" s="14" t="s">
        <v>5261</v>
      </c>
      <c r="D1710" s="14" t="s">
        <v>5247</v>
      </c>
      <c r="E1710" s="14" t="s">
        <v>5262</v>
      </c>
    </row>
    <row r="1711" spans="1:5">
      <c r="A1711" s="14" t="s">
        <v>5263</v>
      </c>
      <c r="B1711" s="14" t="s">
        <v>5245</v>
      </c>
      <c r="C1711" s="14" t="s">
        <v>5264</v>
      </c>
      <c r="D1711" s="14" t="s">
        <v>5247</v>
      </c>
      <c r="E1711" s="14" t="s">
        <v>5265</v>
      </c>
    </row>
    <row r="1712" spans="1:5">
      <c r="A1712" s="14" t="s">
        <v>5266</v>
      </c>
      <c r="B1712" s="14" t="s">
        <v>5245</v>
      </c>
      <c r="C1712" s="14" t="s">
        <v>5267</v>
      </c>
      <c r="D1712" s="14" t="s">
        <v>5247</v>
      </c>
      <c r="E1712" s="14" t="s">
        <v>5268</v>
      </c>
    </row>
    <row r="1713" spans="1:5">
      <c r="A1713" s="14" t="s">
        <v>5269</v>
      </c>
      <c r="B1713" s="14" t="s">
        <v>5245</v>
      </c>
      <c r="C1713" s="14" t="s">
        <v>5270</v>
      </c>
      <c r="D1713" s="14" t="s">
        <v>5247</v>
      </c>
      <c r="E1713" s="14" t="s">
        <v>5271</v>
      </c>
    </row>
    <row r="1714" spans="1:5">
      <c r="A1714" s="14" t="s">
        <v>5272</v>
      </c>
      <c r="B1714" s="14" t="s">
        <v>5245</v>
      </c>
      <c r="C1714" s="14" t="s">
        <v>5273</v>
      </c>
      <c r="D1714" s="14" t="s">
        <v>5247</v>
      </c>
      <c r="E1714" s="14" t="s">
        <v>5274</v>
      </c>
    </row>
    <row r="1715" spans="1:5">
      <c r="A1715" s="14" t="s">
        <v>5275</v>
      </c>
      <c r="B1715" s="14" t="s">
        <v>5245</v>
      </c>
      <c r="C1715" s="14" t="s">
        <v>5276</v>
      </c>
      <c r="D1715" s="14" t="s">
        <v>5247</v>
      </c>
      <c r="E1715" s="14" t="s">
        <v>5277</v>
      </c>
    </row>
    <row r="1716" spans="1:5">
      <c r="A1716" s="14" t="s">
        <v>5278</v>
      </c>
      <c r="B1716" s="14" t="s">
        <v>5245</v>
      </c>
      <c r="C1716" s="14" t="s">
        <v>5279</v>
      </c>
      <c r="D1716" s="14" t="s">
        <v>5247</v>
      </c>
      <c r="E1716" s="14" t="s">
        <v>5280</v>
      </c>
    </row>
    <row r="1717" spans="1:5">
      <c r="A1717" s="14" t="s">
        <v>5281</v>
      </c>
      <c r="B1717" s="14" t="s">
        <v>5245</v>
      </c>
      <c r="C1717" s="14" t="s">
        <v>5282</v>
      </c>
      <c r="D1717" s="14" t="s">
        <v>5247</v>
      </c>
      <c r="E1717" s="14" t="s">
        <v>5283</v>
      </c>
    </row>
    <row r="1718" spans="1:5">
      <c r="A1718" s="14" t="s">
        <v>5284</v>
      </c>
      <c r="B1718" s="14" t="s">
        <v>5245</v>
      </c>
      <c r="C1718" s="14" t="s">
        <v>5285</v>
      </c>
      <c r="D1718" s="14" t="s">
        <v>5247</v>
      </c>
      <c r="E1718" s="14" t="s">
        <v>5286</v>
      </c>
    </row>
    <row r="1719" spans="1:5">
      <c r="A1719" s="14" t="s">
        <v>5287</v>
      </c>
      <c r="B1719" s="14" t="s">
        <v>5245</v>
      </c>
      <c r="C1719" s="14" t="s">
        <v>5288</v>
      </c>
      <c r="D1719" s="14" t="s">
        <v>5247</v>
      </c>
      <c r="E1719" s="14" t="s">
        <v>5289</v>
      </c>
    </row>
    <row r="1720" spans="1:5">
      <c r="A1720" s="14" t="s">
        <v>5290</v>
      </c>
      <c r="B1720" s="14" t="s">
        <v>5245</v>
      </c>
      <c r="C1720" s="14" t="s">
        <v>5291</v>
      </c>
      <c r="D1720" s="14" t="s">
        <v>5247</v>
      </c>
      <c r="E1720" s="14" t="s">
        <v>5292</v>
      </c>
    </row>
    <row r="1721" spans="1:5">
      <c r="A1721" s="14" t="s">
        <v>5293</v>
      </c>
      <c r="B1721" s="14" t="s">
        <v>5245</v>
      </c>
      <c r="C1721" s="14" t="s">
        <v>5294</v>
      </c>
      <c r="D1721" s="14" t="s">
        <v>5247</v>
      </c>
      <c r="E1721" s="14" t="s">
        <v>5295</v>
      </c>
    </row>
    <row r="1722" spans="1:5">
      <c r="A1722" s="14" t="s">
        <v>5296</v>
      </c>
      <c r="B1722" s="14" t="s">
        <v>5245</v>
      </c>
      <c r="C1722" s="14" t="s">
        <v>5297</v>
      </c>
      <c r="D1722" s="14" t="s">
        <v>5247</v>
      </c>
      <c r="E1722" s="14" t="s">
        <v>5298</v>
      </c>
    </row>
    <row r="1723" spans="1:5">
      <c r="A1723" s="14" t="s">
        <v>5299</v>
      </c>
      <c r="B1723" s="14" t="s">
        <v>5245</v>
      </c>
      <c r="C1723" s="14" t="s">
        <v>5300</v>
      </c>
      <c r="D1723" s="14" t="s">
        <v>5247</v>
      </c>
      <c r="E1723" s="14" t="s">
        <v>5301</v>
      </c>
    </row>
    <row r="1724" spans="1:5">
      <c r="A1724" s="14" t="s">
        <v>5302</v>
      </c>
      <c r="B1724" s="14" t="s">
        <v>5245</v>
      </c>
      <c r="C1724" s="14" t="s">
        <v>5303</v>
      </c>
      <c r="D1724" s="14" t="s">
        <v>5247</v>
      </c>
      <c r="E1724" s="14" t="s">
        <v>5304</v>
      </c>
    </row>
    <row r="1725" spans="1:5">
      <c r="A1725" s="14" t="s">
        <v>5305</v>
      </c>
      <c r="B1725" s="14" t="s">
        <v>5245</v>
      </c>
      <c r="C1725" s="14" t="s">
        <v>5306</v>
      </c>
      <c r="D1725" s="14" t="s">
        <v>5247</v>
      </c>
      <c r="E1725" s="14" t="s">
        <v>2220</v>
      </c>
    </row>
    <row r="1726" spans="1:5">
      <c r="A1726" s="14" t="s">
        <v>5307</v>
      </c>
      <c r="B1726" s="14" t="s">
        <v>5245</v>
      </c>
      <c r="C1726" s="14" t="s">
        <v>5308</v>
      </c>
      <c r="D1726" s="14" t="s">
        <v>5247</v>
      </c>
      <c r="E1726" s="14" t="s">
        <v>5309</v>
      </c>
    </row>
    <row r="1727" spans="1:5">
      <c r="A1727" s="14" t="s">
        <v>5310</v>
      </c>
      <c r="B1727" s="14" t="s">
        <v>5245</v>
      </c>
      <c r="C1727" s="14" t="s">
        <v>5311</v>
      </c>
      <c r="D1727" s="14" t="s">
        <v>5247</v>
      </c>
      <c r="E1727" s="14" t="s">
        <v>5312</v>
      </c>
    </row>
    <row r="1728" spans="1:5">
      <c r="A1728" s="14" t="s">
        <v>5313</v>
      </c>
      <c r="B1728" s="14" t="s">
        <v>5245</v>
      </c>
      <c r="C1728" s="14" t="s">
        <v>5314</v>
      </c>
      <c r="D1728" s="14" t="s">
        <v>5247</v>
      </c>
      <c r="E1728" s="14" t="s">
        <v>5315</v>
      </c>
    </row>
    <row r="1729" spans="1:5">
      <c r="A1729" s="14" t="s">
        <v>5316</v>
      </c>
      <c r="B1729" s="14" t="s">
        <v>5245</v>
      </c>
      <c r="C1729" s="14" t="s">
        <v>5317</v>
      </c>
      <c r="D1729" s="14" t="s">
        <v>5247</v>
      </c>
      <c r="E1729" s="14" t="s">
        <v>5318</v>
      </c>
    </row>
    <row r="1730" spans="1:5">
      <c r="A1730" s="14" t="s">
        <v>5319</v>
      </c>
      <c r="B1730" s="14" t="s">
        <v>5245</v>
      </c>
      <c r="C1730" s="14" t="s">
        <v>5320</v>
      </c>
      <c r="D1730" s="14" t="s">
        <v>5247</v>
      </c>
      <c r="E1730" s="14" t="s">
        <v>5321</v>
      </c>
    </row>
    <row r="1731" spans="1:5">
      <c r="A1731" s="14" t="s">
        <v>5322</v>
      </c>
      <c r="B1731" s="14" t="s">
        <v>5245</v>
      </c>
      <c r="C1731" s="14" t="s">
        <v>5323</v>
      </c>
      <c r="D1731" s="14" t="s">
        <v>5247</v>
      </c>
      <c r="E1731" s="14" t="s">
        <v>5324</v>
      </c>
    </row>
    <row r="1732" spans="1:5">
      <c r="A1732" s="14" t="s">
        <v>5325</v>
      </c>
      <c r="B1732" s="14" t="s">
        <v>5245</v>
      </c>
      <c r="C1732" s="14" t="s">
        <v>5326</v>
      </c>
      <c r="D1732" s="14" t="s">
        <v>5247</v>
      </c>
      <c r="E1732" s="14" t="s">
        <v>5327</v>
      </c>
    </row>
    <row r="1733" spans="1:5">
      <c r="A1733" s="14" t="s">
        <v>5328</v>
      </c>
      <c r="B1733" s="14" t="s">
        <v>5245</v>
      </c>
      <c r="C1733" s="14" t="s">
        <v>5329</v>
      </c>
      <c r="D1733" s="14" t="s">
        <v>5247</v>
      </c>
      <c r="E1733" s="14" t="s">
        <v>5330</v>
      </c>
    </row>
    <row r="1734" spans="1:5">
      <c r="A1734" s="14" t="s">
        <v>5331</v>
      </c>
      <c r="B1734" s="14" t="s">
        <v>5245</v>
      </c>
      <c r="C1734" s="14" t="s">
        <v>5332</v>
      </c>
      <c r="D1734" s="14" t="s">
        <v>5247</v>
      </c>
      <c r="E1734" s="14" t="s">
        <v>5333</v>
      </c>
    </row>
    <row r="1735" spans="1:5">
      <c r="A1735" s="14" t="s">
        <v>5334</v>
      </c>
      <c r="B1735" s="14" t="s">
        <v>5245</v>
      </c>
      <c r="C1735" s="14" t="s">
        <v>5335</v>
      </c>
      <c r="D1735" s="14" t="s">
        <v>5247</v>
      </c>
      <c r="E1735" s="14" t="s">
        <v>5336</v>
      </c>
    </row>
    <row r="1736" spans="1:5">
      <c r="A1736" s="14" t="s">
        <v>5337</v>
      </c>
      <c r="B1736" s="14" t="s">
        <v>5245</v>
      </c>
      <c r="C1736" s="14" t="s">
        <v>5338</v>
      </c>
      <c r="D1736" s="14" t="s">
        <v>5247</v>
      </c>
      <c r="E1736" s="14" t="s">
        <v>5339</v>
      </c>
    </row>
    <row r="1737" spans="1:5">
      <c r="A1737" s="14" t="s">
        <v>5340</v>
      </c>
      <c r="B1737" s="14" t="s">
        <v>5245</v>
      </c>
      <c r="C1737" s="14" t="s">
        <v>5341</v>
      </c>
      <c r="D1737" s="14" t="s">
        <v>5247</v>
      </c>
      <c r="E1737" s="14" t="s">
        <v>5342</v>
      </c>
    </row>
    <row r="1738" spans="1:5">
      <c r="A1738" s="14" t="s">
        <v>5343</v>
      </c>
      <c r="B1738" s="14" t="s">
        <v>5245</v>
      </c>
      <c r="C1738" s="14" t="s">
        <v>5344</v>
      </c>
      <c r="D1738" s="14" t="s">
        <v>5247</v>
      </c>
      <c r="E1738" s="14" t="s">
        <v>5345</v>
      </c>
    </row>
    <row r="1739" spans="1:5">
      <c r="A1739" s="14" t="s">
        <v>5346</v>
      </c>
      <c r="B1739" s="14" t="s">
        <v>5245</v>
      </c>
      <c r="C1739" s="14" t="s">
        <v>5347</v>
      </c>
      <c r="D1739" s="14" t="s">
        <v>5247</v>
      </c>
      <c r="E1739" s="14" t="s">
        <v>5348</v>
      </c>
    </row>
    <row r="1740" spans="1:5">
      <c r="A1740" s="14" t="s">
        <v>5349</v>
      </c>
      <c r="B1740" s="14" t="s">
        <v>5245</v>
      </c>
      <c r="C1740" s="14" t="s">
        <v>5350</v>
      </c>
      <c r="D1740" s="14" t="s">
        <v>5247</v>
      </c>
      <c r="E1740" s="14" t="s">
        <v>5351</v>
      </c>
    </row>
    <row r="1741" spans="1:5">
      <c r="A1741" s="14" t="s">
        <v>5352</v>
      </c>
      <c r="B1741" s="14" t="s">
        <v>5245</v>
      </c>
      <c r="C1741" s="14" t="s">
        <v>5353</v>
      </c>
      <c r="D1741" s="14" t="s">
        <v>5247</v>
      </c>
      <c r="E1741" s="14" t="s">
        <v>5354</v>
      </c>
    </row>
    <row r="1742" spans="1:5">
      <c r="A1742" s="14" t="s">
        <v>5355</v>
      </c>
      <c r="B1742" s="14" t="s">
        <v>5245</v>
      </c>
      <c r="C1742" s="14" t="s">
        <v>5356</v>
      </c>
      <c r="D1742" s="14" t="s">
        <v>5247</v>
      </c>
      <c r="E1742" s="14" t="s">
        <v>5357</v>
      </c>
    </row>
    <row r="1743" spans="1:5">
      <c r="A1743" s="14" t="s">
        <v>5358</v>
      </c>
      <c r="B1743" s="14" t="s">
        <v>5245</v>
      </c>
      <c r="C1743" s="14" t="s">
        <v>5359</v>
      </c>
      <c r="D1743" s="14" t="s">
        <v>5247</v>
      </c>
      <c r="E1743" s="14" t="s">
        <v>5360</v>
      </c>
    </row>
    <row r="1744" spans="1:5">
      <c r="A1744" s="14" t="s">
        <v>5361</v>
      </c>
      <c r="B1744" s="14" t="s">
        <v>5245</v>
      </c>
      <c r="C1744" s="14" t="s">
        <v>5362</v>
      </c>
      <c r="D1744" s="14" t="s">
        <v>5247</v>
      </c>
      <c r="E1744" s="14" t="s">
        <v>5363</v>
      </c>
    </row>
    <row r="1745" spans="1:5">
      <c r="A1745" s="14" t="s">
        <v>5364</v>
      </c>
      <c r="B1745" s="14" t="s">
        <v>5245</v>
      </c>
      <c r="C1745" s="14" t="s">
        <v>5365</v>
      </c>
      <c r="D1745" s="14" t="s">
        <v>5247</v>
      </c>
      <c r="E1745" s="14" t="s">
        <v>5366</v>
      </c>
    </row>
    <row r="1746" spans="1:5">
      <c r="A1746" s="14" t="s">
        <v>5367</v>
      </c>
      <c r="B1746" s="14" t="s">
        <v>5245</v>
      </c>
      <c r="C1746" s="14" t="s">
        <v>5368</v>
      </c>
      <c r="D1746" s="14" t="s">
        <v>5247</v>
      </c>
      <c r="E1746" s="14" t="s">
        <v>5369</v>
      </c>
    </row>
    <row r="1747" spans="1:5">
      <c r="A1747" s="14" t="s">
        <v>5370</v>
      </c>
      <c r="B1747" s="14" t="s">
        <v>5245</v>
      </c>
      <c r="C1747" s="14" t="s">
        <v>5371</v>
      </c>
      <c r="D1747" s="14" t="s">
        <v>5247</v>
      </c>
      <c r="E1747" s="14" t="s">
        <v>5372</v>
      </c>
    </row>
    <row r="1748" spans="1:5">
      <c r="A1748" s="11" t="s">
        <v>5373</v>
      </c>
      <c r="B1748" s="11" t="s">
        <v>5374</v>
      </c>
      <c r="C1748" s="12"/>
      <c r="D1748" s="13" t="s">
        <v>5375</v>
      </c>
      <c r="E1748" s="12"/>
    </row>
    <row r="1749" spans="1:5">
      <c r="A1749" s="14" t="s">
        <v>5376</v>
      </c>
      <c r="B1749" s="14" t="s">
        <v>5377</v>
      </c>
      <c r="C1749" s="14" t="s">
        <v>5378</v>
      </c>
      <c r="D1749" s="14" t="s">
        <v>5379</v>
      </c>
      <c r="E1749" s="14" t="s">
        <v>5380</v>
      </c>
    </row>
    <row r="1750" spans="1:5">
      <c r="A1750" s="14" t="s">
        <v>5381</v>
      </c>
      <c r="B1750" s="14" t="s">
        <v>5377</v>
      </c>
      <c r="C1750" s="14" t="s">
        <v>5382</v>
      </c>
      <c r="D1750" s="14" t="s">
        <v>5379</v>
      </c>
      <c r="E1750" s="14" t="s">
        <v>5383</v>
      </c>
    </row>
    <row r="1751" spans="1:5">
      <c r="A1751" s="14" t="s">
        <v>5384</v>
      </c>
      <c r="B1751" s="14" t="s">
        <v>5377</v>
      </c>
      <c r="C1751" s="14" t="s">
        <v>5385</v>
      </c>
      <c r="D1751" s="14" t="s">
        <v>5379</v>
      </c>
      <c r="E1751" s="14" t="s">
        <v>5386</v>
      </c>
    </row>
    <row r="1752" spans="1:5">
      <c r="A1752" s="14" t="s">
        <v>5387</v>
      </c>
      <c r="B1752" s="14" t="s">
        <v>5377</v>
      </c>
      <c r="C1752" s="14" t="s">
        <v>5388</v>
      </c>
      <c r="D1752" s="14" t="s">
        <v>5379</v>
      </c>
      <c r="E1752" s="14" t="s">
        <v>5389</v>
      </c>
    </row>
    <row r="1753" spans="1:5">
      <c r="A1753" s="14" t="s">
        <v>5390</v>
      </c>
      <c r="B1753" s="14" t="s">
        <v>5377</v>
      </c>
      <c r="C1753" s="14" t="s">
        <v>5391</v>
      </c>
      <c r="D1753" s="14" t="s">
        <v>5379</v>
      </c>
      <c r="E1753" s="14" t="s">
        <v>5392</v>
      </c>
    </row>
    <row r="1754" spans="1:5">
      <c r="A1754" s="14" t="s">
        <v>5393</v>
      </c>
      <c r="B1754" s="14" t="s">
        <v>5377</v>
      </c>
      <c r="C1754" s="14" t="s">
        <v>5394</v>
      </c>
      <c r="D1754" s="14" t="s">
        <v>5379</v>
      </c>
      <c r="E1754" s="14" t="s">
        <v>5395</v>
      </c>
    </row>
    <row r="1755" spans="1:5">
      <c r="A1755" s="14" t="s">
        <v>5396</v>
      </c>
      <c r="B1755" s="14" t="s">
        <v>5377</v>
      </c>
      <c r="C1755" s="14" t="s">
        <v>5397</v>
      </c>
      <c r="D1755" s="14" t="s">
        <v>5379</v>
      </c>
      <c r="E1755" s="14" t="s">
        <v>5398</v>
      </c>
    </row>
    <row r="1756" spans="1:5">
      <c r="A1756" s="14" t="s">
        <v>5399</v>
      </c>
      <c r="B1756" s="14" t="s">
        <v>5377</v>
      </c>
      <c r="C1756" s="14" t="s">
        <v>5400</v>
      </c>
      <c r="D1756" s="14" t="s">
        <v>5379</v>
      </c>
      <c r="E1756" s="14" t="s">
        <v>5401</v>
      </c>
    </row>
    <row r="1757" spans="1:5">
      <c r="A1757" s="14" t="s">
        <v>5402</v>
      </c>
      <c r="B1757" s="14" t="s">
        <v>5377</v>
      </c>
      <c r="C1757" s="14" t="s">
        <v>5403</v>
      </c>
      <c r="D1757" s="14" t="s">
        <v>5379</v>
      </c>
      <c r="E1757" s="14" t="s">
        <v>5404</v>
      </c>
    </row>
    <row r="1758" spans="1:5">
      <c r="A1758" s="14" t="s">
        <v>5405</v>
      </c>
      <c r="B1758" s="14" t="s">
        <v>5377</v>
      </c>
      <c r="C1758" s="14" t="s">
        <v>5406</v>
      </c>
      <c r="D1758" s="14" t="s">
        <v>5379</v>
      </c>
      <c r="E1758" s="14" t="s">
        <v>5407</v>
      </c>
    </row>
    <row r="1759" spans="1:5">
      <c r="A1759" s="14" t="s">
        <v>5408</v>
      </c>
      <c r="B1759" s="14" t="s">
        <v>5377</v>
      </c>
      <c r="C1759" s="14" t="s">
        <v>5409</v>
      </c>
      <c r="D1759" s="14" t="s">
        <v>5379</v>
      </c>
      <c r="E1759" s="14" t="s">
        <v>5410</v>
      </c>
    </row>
    <row r="1760" spans="1:5">
      <c r="A1760" s="14" t="s">
        <v>5411</v>
      </c>
      <c r="B1760" s="14" t="s">
        <v>5377</v>
      </c>
      <c r="C1760" s="14" t="s">
        <v>5412</v>
      </c>
      <c r="D1760" s="14" t="s">
        <v>5379</v>
      </c>
      <c r="E1760" s="14" t="s">
        <v>5413</v>
      </c>
    </row>
    <row r="1761" spans="1:5">
      <c r="A1761" s="14" t="s">
        <v>5414</v>
      </c>
      <c r="B1761" s="14" t="s">
        <v>5377</v>
      </c>
      <c r="C1761" s="14" t="s">
        <v>5415</v>
      </c>
      <c r="D1761" s="14" t="s">
        <v>5379</v>
      </c>
      <c r="E1761" s="14" t="s">
        <v>5416</v>
      </c>
    </row>
    <row r="1762" spans="1:5">
      <c r="A1762" s="14" t="s">
        <v>5417</v>
      </c>
      <c r="B1762" s="14" t="s">
        <v>5377</v>
      </c>
      <c r="C1762" s="14" t="s">
        <v>5418</v>
      </c>
      <c r="D1762" s="14" t="s">
        <v>5379</v>
      </c>
      <c r="E1762" s="14" t="s">
        <v>5419</v>
      </c>
    </row>
    <row r="1763" spans="1:5">
      <c r="A1763" s="14" t="s">
        <v>5420</v>
      </c>
      <c r="B1763" s="14" t="s">
        <v>5377</v>
      </c>
      <c r="C1763" s="14" t="s">
        <v>5421</v>
      </c>
      <c r="D1763" s="14" t="s">
        <v>5379</v>
      </c>
      <c r="E1763" s="14" t="s">
        <v>5422</v>
      </c>
    </row>
    <row r="1764" spans="1:5">
      <c r="A1764" s="14" t="s">
        <v>5423</v>
      </c>
      <c r="B1764" s="14" t="s">
        <v>5377</v>
      </c>
      <c r="C1764" s="14" t="s">
        <v>5424</v>
      </c>
      <c r="D1764" s="14" t="s">
        <v>5379</v>
      </c>
      <c r="E1764" s="14" t="s">
        <v>5425</v>
      </c>
    </row>
    <row r="1765" spans="1:5">
      <c r="A1765" s="14" t="s">
        <v>5426</v>
      </c>
      <c r="B1765" s="14" t="s">
        <v>5377</v>
      </c>
      <c r="C1765" s="14" t="s">
        <v>5427</v>
      </c>
      <c r="D1765" s="14" t="s">
        <v>5379</v>
      </c>
      <c r="E1765" s="14" t="s">
        <v>5428</v>
      </c>
    </row>
    <row r="1766" spans="1:5">
      <c r="A1766" s="14" t="s">
        <v>5429</v>
      </c>
      <c r="B1766" s="14" t="s">
        <v>5377</v>
      </c>
      <c r="C1766" s="14" t="s">
        <v>5430</v>
      </c>
      <c r="D1766" s="14" t="s">
        <v>5379</v>
      </c>
      <c r="E1766" s="14" t="s">
        <v>5431</v>
      </c>
    </row>
    <row r="1767" spans="1:5">
      <c r="A1767" s="14" t="s">
        <v>5432</v>
      </c>
      <c r="B1767" s="14" t="s">
        <v>5377</v>
      </c>
      <c r="C1767" s="14" t="s">
        <v>5433</v>
      </c>
      <c r="D1767" s="14" t="s">
        <v>5379</v>
      </c>
      <c r="E1767" s="14" t="s">
        <v>5434</v>
      </c>
    </row>
    <row r="1768" spans="1:5">
      <c r="A1768" s="14" t="s">
        <v>5435</v>
      </c>
      <c r="B1768" s="14" t="s">
        <v>5377</v>
      </c>
      <c r="C1768" s="14" t="s">
        <v>5436</v>
      </c>
      <c r="D1768" s="14" t="s">
        <v>5379</v>
      </c>
      <c r="E1768" s="14" t="s">
        <v>5437</v>
      </c>
    </row>
    <row r="1769" spans="1:5">
      <c r="A1769" s="14" t="s">
        <v>5438</v>
      </c>
      <c r="B1769" s="14" t="s">
        <v>5377</v>
      </c>
      <c r="C1769" s="14" t="s">
        <v>5439</v>
      </c>
      <c r="D1769" s="14" t="s">
        <v>5379</v>
      </c>
      <c r="E1769" s="14" t="s">
        <v>5440</v>
      </c>
    </row>
    <row r="1770" spans="1:5">
      <c r="A1770" s="14" t="s">
        <v>5441</v>
      </c>
      <c r="B1770" s="14" t="s">
        <v>5377</v>
      </c>
      <c r="C1770" s="14" t="s">
        <v>5442</v>
      </c>
      <c r="D1770" s="14" t="s">
        <v>5379</v>
      </c>
      <c r="E1770" s="14" t="s">
        <v>5443</v>
      </c>
    </row>
    <row r="1771" spans="1:5">
      <c r="A1771" s="14" t="s">
        <v>5444</v>
      </c>
      <c r="B1771" s="14" t="s">
        <v>5377</v>
      </c>
      <c r="C1771" s="14" t="s">
        <v>5445</v>
      </c>
      <c r="D1771" s="14" t="s">
        <v>5379</v>
      </c>
      <c r="E1771" s="14" t="s">
        <v>5446</v>
      </c>
    </row>
    <row r="1772" spans="1:5">
      <c r="A1772" s="14" t="s">
        <v>5447</v>
      </c>
      <c r="B1772" s="14" t="s">
        <v>5377</v>
      </c>
      <c r="C1772" s="14" t="s">
        <v>5448</v>
      </c>
      <c r="D1772" s="14" t="s">
        <v>5379</v>
      </c>
      <c r="E1772" s="14" t="s">
        <v>5449</v>
      </c>
    </row>
    <row r="1773" spans="1:5">
      <c r="A1773" s="14" t="s">
        <v>5450</v>
      </c>
      <c r="B1773" s="14" t="s">
        <v>5377</v>
      </c>
      <c r="C1773" s="14" t="s">
        <v>5451</v>
      </c>
      <c r="D1773" s="14" t="s">
        <v>5379</v>
      </c>
      <c r="E1773" s="14" t="s">
        <v>5452</v>
      </c>
    </row>
    <row r="1774" spans="1:5">
      <c r="A1774" s="14" t="s">
        <v>5453</v>
      </c>
      <c r="B1774" s="14" t="s">
        <v>5377</v>
      </c>
      <c r="C1774" s="14" t="s">
        <v>5454</v>
      </c>
      <c r="D1774" s="14" t="s">
        <v>5379</v>
      </c>
      <c r="E1774" s="14" t="s">
        <v>5455</v>
      </c>
    </row>
    <row r="1775" spans="1:5">
      <c r="A1775" s="14" t="s">
        <v>5456</v>
      </c>
      <c r="B1775" s="14" t="s">
        <v>5377</v>
      </c>
      <c r="C1775" s="14" t="s">
        <v>5457</v>
      </c>
      <c r="D1775" s="14" t="s">
        <v>5379</v>
      </c>
      <c r="E1775" s="14" t="s">
        <v>5458</v>
      </c>
    </row>
    <row r="1776" spans="1:5">
      <c r="A1776" s="14" t="s">
        <v>5459</v>
      </c>
      <c r="B1776" s="14" t="s">
        <v>5377</v>
      </c>
      <c r="C1776" s="14" t="s">
        <v>5460</v>
      </c>
      <c r="D1776" s="14" t="s">
        <v>5379</v>
      </c>
      <c r="E1776" s="14" t="s">
        <v>5461</v>
      </c>
    </row>
    <row r="1777" spans="1:5">
      <c r="A1777" s="14" t="s">
        <v>5462</v>
      </c>
      <c r="B1777" s="14" t="s">
        <v>5377</v>
      </c>
      <c r="C1777" s="14" t="s">
        <v>5463</v>
      </c>
      <c r="D1777" s="14" t="s">
        <v>5379</v>
      </c>
      <c r="E1777" s="14" t="s">
        <v>5464</v>
      </c>
    </row>
    <row r="1778" spans="1:5">
      <c r="A1778" s="14" t="s">
        <v>5465</v>
      </c>
      <c r="B1778" s="14" t="s">
        <v>5377</v>
      </c>
      <c r="C1778" s="14" t="s">
        <v>5466</v>
      </c>
      <c r="D1778" s="14" t="s">
        <v>5379</v>
      </c>
      <c r="E1778" s="14" t="s">
        <v>5467</v>
      </c>
    </row>
    <row r="1779" spans="1:5">
      <c r="A1779" s="14" t="s">
        <v>5468</v>
      </c>
      <c r="B1779" s="14" t="s">
        <v>5377</v>
      </c>
      <c r="C1779" s="14" t="s">
        <v>5469</v>
      </c>
      <c r="D1779" s="14" t="s">
        <v>5379</v>
      </c>
      <c r="E1779" s="14" t="s">
        <v>5470</v>
      </c>
    </row>
    <row r="1780" spans="1:5">
      <c r="A1780" s="14" t="s">
        <v>5471</v>
      </c>
      <c r="B1780" s="14" t="s">
        <v>5377</v>
      </c>
      <c r="C1780" s="14" t="s">
        <v>5472</v>
      </c>
      <c r="D1780" s="14" t="s">
        <v>5379</v>
      </c>
      <c r="E1780" s="14" t="s">
        <v>5473</v>
      </c>
    </row>
    <row r="1781" spans="1:5">
      <c r="A1781" s="14" t="s">
        <v>5474</v>
      </c>
      <c r="B1781" s="14" t="s">
        <v>5377</v>
      </c>
      <c r="C1781" s="14" t="s">
        <v>5475</v>
      </c>
      <c r="D1781" s="14" t="s">
        <v>5379</v>
      </c>
      <c r="E1781" s="14" t="s">
        <v>5476</v>
      </c>
    </row>
    <row r="1782" spans="1:5">
      <c r="A1782" s="14" t="s">
        <v>5477</v>
      </c>
      <c r="B1782" s="14" t="s">
        <v>5377</v>
      </c>
      <c r="C1782" s="14" t="s">
        <v>5478</v>
      </c>
      <c r="D1782" s="14" t="s">
        <v>5379</v>
      </c>
      <c r="E1782" s="14" t="s">
        <v>5479</v>
      </c>
    </row>
    <row r="1783" spans="1:5">
      <c r="A1783" s="14" t="s">
        <v>5480</v>
      </c>
      <c r="B1783" s="14" t="s">
        <v>5377</v>
      </c>
      <c r="C1783" s="14" t="s">
        <v>5481</v>
      </c>
      <c r="D1783" s="14" t="s">
        <v>5379</v>
      </c>
      <c r="E1783" s="14" t="s">
        <v>5482</v>
      </c>
    </row>
    <row r="1784" spans="1:5">
      <c r="A1784" s="14" t="s">
        <v>5483</v>
      </c>
      <c r="B1784" s="14" t="s">
        <v>5377</v>
      </c>
      <c r="C1784" s="14" t="s">
        <v>5484</v>
      </c>
      <c r="D1784" s="14" t="s">
        <v>5379</v>
      </c>
      <c r="E1784" s="14" t="s">
        <v>5485</v>
      </c>
    </row>
    <row r="1785" spans="1:5">
      <c r="A1785" s="14" t="s">
        <v>5486</v>
      </c>
      <c r="B1785" s="14" t="s">
        <v>5377</v>
      </c>
      <c r="C1785" s="14" t="s">
        <v>5487</v>
      </c>
      <c r="D1785" s="14" t="s">
        <v>5379</v>
      </c>
      <c r="E1785" s="14" t="s">
        <v>5488</v>
      </c>
    </row>
    <row r="1786" spans="1:5">
      <c r="A1786" s="14" t="s">
        <v>5489</v>
      </c>
      <c r="B1786" s="14" t="s">
        <v>5377</v>
      </c>
      <c r="C1786" s="14" t="s">
        <v>5490</v>
      </c>
      <c r="D1786" s="14" t="s">
        <v>5379</v>
      </c>
      <c r="E1786" s="14" t="s">
        <v>5491</v>
      </c>
    </row>
    <row r="1787" spans="1:5">
      <c r="A1787" s="14" t="s">
        <v>5492</v>
      </c>
      <c r="B1787" s="14" t="s">
        <v>5377</v>
      </c>
      <c r="C1787" s="14" t="s">
        <v>5493</v>
      </c>
      <c r="D1787" s="14" t="s">
        <v>5379</v>
      </c>
      <c r="E1787" s="14" t="s">
        <v>5494</v>
      </c>
    </row>
    <row r="1788" spans="1:5">
      <c r="A1788" s="14" t="s">
        <v>5495</v>
      </c>
      <c r="B1788" s="14" t="s">
        <v>5377</v>
      </c>
      <c r="C1788" s="14" t="s">
        <v>5496</v>
      </c>
      <c r="D1788" s="14" t="s">
        <v>5379</v>
      </c>
      <c r="E1788" s="14" t="s">
        <v>5497</v>
      </c>
    </row>
    <row r="1789" spans="1:5">
      <c r="A1789" s="14" t="s">
        <v>5498</v>
      </c>
      <c r="B1789" s="14" t="s">
        <v>5377</v>
      </c>
      <c r="C1789" s="14" t="s">
        <v>5499</v>
      </c>
      <c r="D1789" s="14" t="s">
        <v>5379</v>
      </c>
      <c r="E1789" s="14" t="s">
        <v>5500</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D70D4-E332-4B68-AC94-31631787F85E}">
  <sheetPr codeName="Sheet5">
    <tabColor rgb="FFFFCCCC"/>
  </sheetPr>
  <dimension ref="A1:H19"/>
  <sheetViews>
    <sheetView view="pageBreakPreview" zoomScale="90" zoomScaleNormal="100" zoomScaleSheetLayoutView="90" workbookViewId="0">
      <selection activeCell="J11" sqref="J11"/>
    </sheetView>
  </sheetViews>
  <sheetFormatPr defaultRowHeight="18.75"/>
  <sheetData>
    <row r="1" spans="1:8" ht="24">
      <c r="A1" s="356" t="s">
        <v>5715</v>
      </c>
      <c r="B1" s="356"/>
      <c r="C1" s="356"/>
      <c r="D1" s="356"/>
      <c r="E1" s="356"/>
      <c r="F1" s="356"/>
      <c r="G1" s="356"/>
      <c r="H1" s="356"/>
    </row>
    <row r="2" spans="1:8" ht="24" customHeight="1">
      <c r="A2" s="358" t="s">
        <v>5858</v>
      </c>
      <c r="B2" s="358"/>
      <c r="C2" s="358"/>
      <c r="D2" s="358"/>
      <c r="E2" s="358"/>
      <c r="F2" s="358"/>
      <c r="G2" s="358"/>
      <c r="H2" s="358"/>
    </row>
    <row r="3" spans="1:8">
      <c r="A3" s="358"/>
      <c r="B3" s="358"/>
      <c r="C3" s="358"/>
      <c r="D3" s="358"/>
      <c r="E3" s="358"/>
      <c r="F3" s="358"/>
      <c r="G3" s="358"/>
      <c r="H3" s="358"/>
    </row>
    <row r="4" spans="1:8">
      <c r="A4" t="s">
        <v>5709</v>
      </c>
    </row>
    <row r="5" spans="1:8" ht="35.25" customHeight="1">
      <c r="A5" s="194">
        <f>申請書DS!K2</f>
        <v>0</v>
      </c>
      <c r="B5" s="194"/>
      <c r="C5" s="194"/>
      <c r="D5" s="194"/>
      <c r="E5" s="194"/>
      <c r="F5" s="194"/>
      <c r="G5" s="194"/>
      <c r="H5" s="194"/>
    </row>
    <row r="7" spans="1:8">
      <c r="A7" t="s">
        <v>5710</v>
      </c>
    </row>
    <row r="8" spans="1:8">
      <c r="A8" s="357">
        <f>申請書!F22</f>
        <v>0</v>
      </c>
      <c r="B8" s="357"/>
      <c r="C8" s="357"/>
      <c r="D8" s="99" t="str">
        <f>IF(E8=0,"","～")</f>
        <v/>
      </c>
      <c r="E8" s="357">
        <f>申請書!R22</f>
        <v>0</v>
      </c>
      <c r="F8" s="357"/>
      <c r="G8" s="357"/>
    </row>
    <row r="10" spans="1:8">
      <c r="A10" t="s">
        <v>5711</v>
      </c>
    </row>
    <row r="11" spans="1:8">
      <c r="A11" s="203">
        <f>申請書DS!F2</f>
        <v>0</v>
      </c>
      <c r="B11" s="203"/>
      <c r="C11" s="203"/>
      <c r="D11" s="203"/>
      <c r="E11" s="203"/>
      <c r="F11" s="203"/>
      <c r="G11" s="203"/>
      <c r="H11" s="203"/>
    </row>
    <row r="13" spans="1:8">
      <c r="A13" t="s">
        <v>5712</v>
      </c>
    </row>
    <row r="14" spans="1:8">
      <c r="A14" s="361">
        <f>申請書DS!N2</f>
        <v>0</v>
      </c>
      <c r="B14" s="361"/>
      <c r="C14" s="361"/>
      <c r="D14" s="361"/>
      <c r="E14" s="361"/>
      <c r="F14" s="362">
        <f>申請書DS!S2</f>
        <v>0</v>
      </c>
      <c r="G14" s="362"/>
      <c r="H14" s="362"/>
    </row>
    <row r="16" spans="1:8">
      <c r="A16" t="s">
        <v>5713</v>
      </c>
    </row>
    <row r="17" spans="1:8">
      <c r="A17" t="s">
        <v>5714</v>
      </c>
    </row>
    <row r="18" spans="1:8" ht="112.5" customHeight="1">
      <c r="A18" s="359"/>
      <c r="B18" s="359"/>
      <c r="C18" s="359"/>
      <c r="D18" s="359"/>
      <c r="E18" s="359"/>
      <c r="F18" s="359"/>
      <c r="G18" s="359"/>
      <c r="H18" s="359"/>
    </row>
    <row r="19" spans="1:8" ht="49.5" customHeight="1">
      <c r="A19" s="360" t="s">
        <v>5857</v>
      </c>
      <c r="B19" s="174"/>
      <c r="C19" s="174"/>
      <c r="D19" s="174"/>
      <c r="E19" s="174"/>
      <c r="F19" s="174"/>
      <c r="G19" s="174"/>
      <c r="H19" s="174"/>
    </row>
  </sheetData>
  <mergeCells count="10">
    <mergeCell ref="A19:H19"/>
    <mergeCell ref="A14:E14"/>
    <mergeCell ref="F14:H14"/>
    <mergeCell ref="A5:H5"/>
    <mergeCell ref="A11:H11"/>
    <mergeCell ref="A1:H1"/>
    <mergeCell ref="A8:C8"/>
    <mergeCell ref="E8:G8"/>
    <mergeCell ref="A2:H3"/>
    <mergeCell ref="A18:H18"/>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F91D-52CA-43E2-9E37-5BECCA0D7DA1}">
  <sheetPr codeName="Sheet10">
    <tabColor theme="1" tint="0.499984740745262"/>
  </sheetPr>
  <dimension ref="A1:Y22"/>
  <sheetViews>
    <sheetView view="pageBreakPreview" zoomScale="80" zoomScaleNormal="100" zoomScaleSheetLayoutView="80" workbookViewId="0">
      <selection activeCell="A6" sqref="A6"/>
    </sheetView>
  </sheetViews>
  <sheetFormatPr defaultColWidth="9" defaultRowHeight="13.5"/>
  <cols>
    <col min="1" max="95" width="3.125" style="149" customWidth="1"/>
    <col min="96" max="16384" width="9" style="149"/>
  </cols>
  <sheetData>
    <row r="1" spans="1:25">
      <c r="A1" s="149" t="s">
        <v>5511</v>
      </c>
    </row>
    <row r="2" spans="1:25">
      <c r="T2" s="149" t="s">
        <v>5501</v>
      </c>
    </row>
    <row r="4" spans="1:25">
      <c r="A4" s="149" t="s">
        <v>5502</v>
      </c>
    </row>
    <row r="5" spans="1:25">
      <c r="A5" s="149" t="s">
        <v>5903</v>
      </c>
    </row>
    <row r="6" spans="1:25">
      <c r="O6" s="149" t="s">
        <v>5832</v>
      </c>
    </row>
    <row r="7" spans="1:25">
      <c r="P7" s="364"/>
      <c r="Q7" s="364"/>
      <c r="R7" s="364"/>
      <c r="S7" s="364"/>
      <c r="T7" s="364"/>
      <c r="U7" s="364"/>
      <c r="V7" s="364"/>
    </row>
    <row r="8" spans="1:25" ht="12.75" customHeight="1">
      <c r="P8" s="366"/>
      <c r="Q8" s="366"/>
      <c r="R8" s="366"/>
      <c r="S8" s="366"/>
      <c r="T8" s="366"/>
      <c r="U8" s="366"/>
      <c r="V8" s="366"/>
      <c r="W8" s="150" t="s">
        <v>5503</v>
      </c>
    </row>
    <row r="10" spans="1:25" ht="38.25" customHeight="1">
      <c r="A10" s="363" t="s">
        <v>5868</v>
      </c>
      <c r="B10" s="364"/>
      <c r="C10" s="364"/>
      <c r="D10" s="364"/>
      <c r="E10" s="364"/>
      <c r="F10" s="364"/>
      <c r="G10" s="364"/>
      <c r="H10" s="364"/>
      <c r="I10" s="364"/>
      <c r="J10" s="364"/>
      <c r="K10" s="364"/>
      <c r="L10" s="364"/>
      <c r="M10" s="364"/>
      <c r="N10" s="364"/>
      <c r="O10" s="364"/>
      <c r="P10" s="364"/>
      <c r="Q10" s="364"/>
      <c r="R10" s="364"/>
      <c r="S10" s="364"/>
      <c r="T10" s="364"/>
      <c r="U10" s="364"/>
      <c r="V10" s="364"/>
      <c r="W10" s="364"/>
      <c r="X10" s="364"/>
      <c r="Y10" s="364"/>
    </row>
    <row r="12" spans="1:25" ht="18" customHeight="1">
      <c r="A12" s="365" t="s">
        <v>5883</v>
      </c>
      <c r="B12" s="365"/>
      <c r="C12" s="365"/>
      <c r="D12" s="365"/>
      <c r="E12" s="365"/>
      <c r="F12" s="365"/>
      <c r="G12" s="365"/>
      <c r="H12" s="365"/>
      <c r="I12" s="365"/>
      <c r="J12" s="365"/>
      <c r="K12" s="365"/>
      <c r="L12" s="365"/>
      <c r="M12" s="365"/>
      <c r="N12" s="365"/>
      <c r="O12" s="365"/>
      <c r="P12" s="365"/>
      <c r="Q12" s="365"/>
      <c r="R12" s="365"/>
      <c r="S12" s="365"/>
      <c r="T12" s="365"/>
      <c r="U12" s="365"/>
      <c r="V12" s="365"/>
      <c r="W12" s="365"/>
      <c r="X12" s="365"/>
    </row>
    <row r="13" spans="1:25">
      <c r="A13" s="365"/>
      <c r="B13" s="365"/>
      <c r="C13" s="365"/>
      <c r="D13" s="365"/>
      <c r="E13" s="365"/>
      <c r="F13" s="365"/>
      <c r="G13" s="365"/>
      <c r="H13" s="365"/>
      <c r="I13" s="365"/>
      <c r="J13" s="365"/>
      <c r="K13" s="365"/>
      <c r="L13" s="365"/>
      <c r="M13" s="365"/>
      <c r="N13" s="365"/>
      <c r="O13" s="365"/>
      <c r="P13" s="365"/>
      <c r="Q13" s="365"/>
      <c r="R13" s="365"/>
      <c r="S13" s="365"/>
      <c r="T13" s="365"/>
      <c r="U13" s="365"/>
      <c r="V13" s="365"/>
      <c r="W13" s="365"/>
      <c r="X13" s="365"/>
    </row>
    <row r="14" spans="1:25">
      <c r="A14" s="365"/>
      <c r="B14" s="365"/>
      <c r="C14" s="365"/>
      <c r="D14" s="365"/>
      <c r="E14" s="365"/>
      <c r="F14" s="365"/>
      <c r="G14" s="365"/>
      <c r="H14" s="365"/>
      <c r="I14" s="365"/>
      <c r="J14" s="365"/>
      <c r="K14" s="365"/>
      <c r="L14" s="365"/>
      <c r="M14" s="365"/>
      <c r="N14" s="365"/>
      <c r="O14" s="365"/>
      <c r="P14" s="365"/>
      <c r="Q14" s="365"/>
      <c r="R14" s="365"/>
      <c r="S14" s="365"/>
      <c r="T14" s="365"/>
      <c r="U14" s="365"/>
      <c r="V14" s="365"/>
      <c r="W14" s="365"/>
      <c r="X14" s="365"/>
    </row>
    <row r="16" spans="1:25">
      <c r="A16" s="364" t="s">
        <v>73</v>
      </c>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row>
    <row r="18" spans="1:1">
      <c r="A18" s="149" t="s">
        <v>5834</v>
      </c>
    </row>
    <row r="20" spans="1:1">
      <c r="A20" s="149" t="s">
        <v>5835</v>
      </c>
    </row>
    <row r="22" spans="1:1">
      <c r="A22" s="149" t="s">
        <v>5836</v>
      </c>
    </row>
  </sheetData>
  <mergeCells count="5">
    <mergeCell ref="A10:Y10"/>
    <mergeCell ref="A16:Y16"/>
    <mergeCell ref="A12:X14"/>
    <mergeCell ref="P8:V8"/>
    <mergeCell ref="P7:V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9</vt:i4>
      </vt:variant>
    </vt:vector>
  </HeadingPairs>
  <TitlesOfParts>
    <vt:vector size="26" baseType="lpstr">
      <vt:lpstr>申請について</vt:lpstr>
      <vt:lpstr>申請書</vt:lpstr>
      <vt:lpstr>平面図</vt:lpstr>
      <vt:lpstr>保健所届出</vt:lpstr>
      <vt:lpstr>取扱食品一覧</vt:lpstr>
      <vt:lpstr>選択し</vt:lpstr>
      <vt:lpstr>自治体コード</vt:lpstr>
      <vt:lpstr>PR文</vt:lpstr>
      <vt:lpstr>中止届</vt:lpstr>
      <vt:lpstr>実績報告について</vt:lpstr>
      <vt:lpstr>実績報告書</vt:lpstr>
      <vt:lpstr>アンケデータシート</vt:lpstr>
      <vt:lpstr>【参考】アンケートシート</vt:lpstr>
      <vt:lpstr>申請書DS</vt:lpstr>
      <vt:lpstr>（参考）請求書 (負担先別)</vt:lpstr>
      <vt:lpstr>テント単価表</vt:lpstr>
      <vt:lpstr>実績報告書DS</vt:lpstr>
      <vt:lpstr>【参考】アンケートシート!Print_Area</vt:lpstr>
      <vt:lpstr>PR文!Print_Area</vt:lpstr>
      <vt:lpstr>実績報告について!Print_Area</vt:lpstr>
      <vt:lpstr>実績報告書!Print_Area</vt:lpstr>
      <vt:lpstr>取扱食品一覧!Print_Area</vt:lpstr>
      <vt:lpstr>申請書!Print_Area</vt:lpstr>
      <vt:lpstr>中止届!Print_Area</vt:lpstr>
      <vt:lpstr>平面図!Print_Area</vt:lpstr>
      <vt:lpstr>保健所届出!Print_Area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jcrd24001</dc:creator>
  <cp:lastModifiedBy>jcrd21036</cp:lastModifiedBy>
  <dcterms:created xsi:type="dcterms:W3CDTF">2024-06-03T02:02:42Z</dcterms:created>
  <dcterms:modified xsi:type="dcterms:W3CDTF">2025-12-22T07:54:43Z</dcterms:modified>
</cp:coreProperties>
</file>