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JCRDFS\JCRDfile\②総務企画部\企画グループ\R7\01_企画課\03_助成事業（補助金）\"/>
    </mc:Choice>
  </mc:AlternateContent>
  <xr:revisionPtr revIDLastSave="0" documentId="13_ncr:1_{B5138BF3-91D2-4DB1-870D-15C0D1DC9818}" xr6:coauthVersionLast="47" xr6:coauthVersionMax="47" xr10:uidLastSave="{00000000-0000-0000-0000-000000000000}"/>
  <bookViews>
    <workbookView xWindow="28680" yWindow="-120" windowWidth="29040" windowHeight="16440" xr2:uid="{1A16B189-C4EA-46E8-B41F-83684BD6F058}"/>
  </bookViews>
  <sheets>
    <sheet name="様式別案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" i="2" l="1" a="1"/>
  <c r="S5" i="2" s="1"/>
  <c r="S4" i="2" a="1"/>
  <c r="S4" i="2" s="1"/>
  <c r="S3" i="2" a="1"/>
  <c r="S3" i="2" s="1"/>
  <c r="S2" i="2" a="1"/>
  <c r="S2" i="2" s="1"/>
  <c r="N4" i="2" l="1"/>
  <c r="M4" i="2"/>
  <c r="L4" i="2"/>
  <c r="K4" i="2"/>
  <c r="J4" i="2"/>
  <c r="I4" i="2"/>
  <c r="H4" i="2"/>
  <c r="G4" i="2"/>
  <c r="N3" i="2"/>
  <c r="M3" i="2"/>
  <c r="L3" i="2"/>
  <c r="K3" i="2"/>
  <c r="J3" i="2"/>
  <c r="I3" i="2"/>
  <c r="H3" i="2"/>
  <c r="G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O3" i="2" l="1"/>
  <c r="O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<sst xmlns="http://schemas.openxmlformats.org/spreadsheetml/2006/main" count="87" uniqueCount="52">
  <si>
    <t>自治体名</t>
    <rPh sb="0" eb="4">
      <t>ジチタイメイ</t>
    </rPh>
    <phoneticPr fontId="1"/>
  </si>
  <si>
    <t>事業名</t>
    <rPh sb="0" eb="3">
      <t>ジギョウメイ</t>
    </rPh>
    <phoneticPr fontId="1"/>
  </si>
  <si>
    <t>事業種別</t>
    <rPh sb="0" eb="4">
      <t>ジギョウシュベツ</t>
    </rPh>
    <phoneticPr fontId="1"/>
  </si>
  <si>
    <t>支出日</t>
    <rPh sb="0" eb="3">
      <t>シシュツビ</t>
    </rPh>
    <phoneticPr fontId="1"/>
  </si>
  <si>
    <t>内容</t>
    <rPh sb="0" eb="2">
      <t>ナイヨウ</t>
    </rPh>
    <phoneticPr fontId="1"/>
  </si>
  <si>
    <t>備考</t>
    <rPh sb="0" eb="2">
      <t>ビコウ</t>
    </rPh>
    <phoneticPr fontId="1"/>
  </si>
  <si>
    <t>報償費</t>
    <rPh sb="0" eb="3">
      <t>ホウショウヒ</t>
    </rPh>
    <phoneticPr fontId="1"/>
  </si>
  <si>
    <t>旅費</t>
    <rPh sb="0" eb="2">
      <t>リョヒ</t>
    </rPh>
    <phoneticPr fontId="1"/>
  </si>
  <si>
    <t>需用費</t>
    <rPh sb="0" eb="3">
      <t>ジュヨウヒ</t>
    </rPh>
    <phoneticPr fontId="1"/>
  </si>
  <si>
    <t>役務費</t>
    <rPh sb="0" eb="3">
      <t>エキムヒ</t>
    </rPh>
    <phoneticPr fontId="1"/>
  </si>
  <si>
    <t>使用料及び賃借料</t>
    <rPh sb="0" eb="3">
      <t>シヨウリョウ</t>
    </rPh>
    <rPh sb="3" eb="4">
      <t>オヨ</t>
    </rPh>
    <rPh sb="5" eb="8">
      <t>チンシャクリョウ</t>
    </rPh>
    <phoneticPr fontId="1"/>
  </si>
  <si>
    <t>委託料</t>
    <rPh sb="0" eb="3">
      <t>イタクリョウ</t>
    </rPh>
    <phoneticPr fontId="1"/>
  </si>
  <si>
    <t>工事請負費</t>
    <rPh sb="0" eb="5">
      <t>コウジウケオイヒ</t>
    </rPh>
    <phoneticPr fontId="1"/>
  </si>
  <si>
    <t>備品購入費</t>
    <rPh sb="0" eb="5">
      <t>ビヒンコウニュウヒ</t>
    </rPh>
    <phoneticPr fontId="1"/>
  </si>
  <si>
    <t>支出命令書
領収書番号等</t>
    <rPh sb="0" eb="5">
      <t>シシュツメイレイショ</t>
    </rPh>
    <rPh sb="6" eb="9">
      <t>リョウシュウショ</t>
    </rPh>
    <rPh sb="9" eb="12">
      <t>バンゴウトウ</t>
    </rPh>
    <phoneticPr fontId="1"/>
  </si>
  <si>
    <t>支払先</t>
    <rPh sb="0" eb="3">
      <t>シハライサキ</t>
    </rPh>
    <phoneticPr fontId="1"/>
  </si>
  <si>
    <r>
      <t xml:space="preserve">事業主体
</t>
    </r>
    <r>
      <rPr>
        <sz val="9"/>
        <color theme="1"/>
        <rFont val="游ゴシック"/>
        <family val="3"/>
        <charset val="128"/>
        <scheme val="minor"/>
      </rPr>
      <t>※自治体の場合「同上」</t>
    </r>
    <rPh sb="0" eb="4">
      <t>ジギョウシュタイ</t>
    </rPh>
    <phoneticPr fontId="1"/>
  </si>
  <si>
    <t>領収書No</t>
    <rPh sb="0" eb="3">
      <t>リョウシュウショ</t>
    </rPh>
    <phoneticPr fontId="1"/>
  </si>
  <si>
    <t>支出総額</t>
    <rPh sb="0" eb="4">
      <t>シシュツソウガク</t>
    </rPh>
    <phoneticPr fontId="1"/>
  </si>
  <si>
    <t>うち助成金</t>
    <rPh sb="2" eb="5">
      <t>ジョセイキン</t>
    </rPh>
    <phoneticPr fontId="1"/>
  </si>
  <si>
    <t>使用料及び賃借料</t>
    <phoneticPr fontId="1"/>
  </si>
  <si>
    <t>委託料</t>
  </si>
  <si>
    <t>工事請負費</t>
  </si>
  <si>
    <t>備品購入費</t>
  </si>
  <si>
    <t>支出一覧表【参考様式】</t>
    <rPh sb="0" eb="2">
      <t>シシュツ</t>
    </rPh>
    <rPh sb="2" eb="5">
      <t>イチランヒョウ</t>
    </rPh>
    <phoneticPr fontId="1"/>
  </si>
  <si>
    <t>支出総額2</t>
    <rPh sb="0" eb="5">
      <t>シシュツソウガク2</t>
    </rPh>
    <phoneticPr fontId="1"/>
  </si>
  <si>
    <t>うち助成金3</t>
    <rPh sb="0" eb="6">
      <t>ジョセイキン3</t>
    </rPh>
    <phoneticPr fontId="1"/>
  </si>
  <si>
    <t>支出総額4</t>
    <rPh sb="0" eb="5">
      <t>シシュツソウガク4</t>
    </rPh>
    <phoneticPr fontId="1"/>
  </si>
  <si>
    <t>うち助成金5</t>
    <rPh sb="0" eb="6">
      <t>ジョセイキン5</t>
    </rPh>
    <phoneticPr fontId="1"/>
  </si>
  <si>
    <t>支出総額6</t>
    <rPh sb="0" eb="5">
      <t>シシュツソウガク6</t>
    </rPh>
    <phoneticPr fontId="1"/>
  </si>
  <si>
    <t>うち助成金7</t>
    <rPh sb="0" eb="6">
      <t>ジョセイキン7</t>
    </rPh>
    <phoneticPr fontId="1"/>
  </si>
  <si>
    <t>支出総額8</t>
    <rPh sb="0" eb="5">
      <t>シシュツソウガク8</t>
    </rPh>
    <phoneticPr fontId="1"/>
  </si>
  <si>
    <t>うち助成金9</t>
    <rPh sb="0" eb="6">
      <t>ジョセイキン9</t>
    </rPh>
    <phoneticPr fontId="1"/>
  </si>
  <si>
    <t>支出総額10</t>
    <rPh sb="0" eb="6">
      <t>シシュツソウガク10</t>
    </rPh>
    <phoneticPr fontId="1"/>
  </si>
  <si>
    <t>うち助成金11</t>
    <rPh sb="0" eb="7">
      <t>ジョセイキン11</t>
    </rPh>
    <phoneticPr fontId="1"/>
  </si>
  <si>
    <t>支出総額12</t>
    <rPh sb="0" eb="6">
      <t>シシュツソウガク12</t>
    </rPh>
    <phoneticPr fontId="1"/>
  </si>
  <si>
    <t>うち助成金13</t>
    <rPh sb="0" eb="7">
      <t>ジョセイキン13</t>
    </rPh>
    <phoneticPr fontId="1"/>
  </si>
  <si>
    <t>支出総額14</t>
    <rPh sb="0" eb="6">
      <t>シシュツソウガク14</t>
    </rPh>
    <phoneticPr fontId="1"/>
  </si>
  <si>
    <t>うち助成金15</t>
    <rPh sb="0" eb="7">
      <t>ジョセイキン15</t>
    </rPh>
    <phoneticPr fontId="1"/>
  </si>
  <si>
    <t>総額</t>
    <rPh sb="0" eb="2">
      <t>ソウガク</t>
    </rPh>
    <phoneticPr fontId="1"/>
  </si>
  <si>
    <t>支出総額</t>
    <rPh sb="0" eb="2">
      <t>シシュツ</t>
    </rPh>
    <rPh sb="2" eb="4">
      <t>ソウガク</t>
    </rPh>
    <phoneticPr fontId="1"/>
  </si>
  <si>
    <t>飲食代</t>
    <rPh sb="0" eb="3">
      <t>インショクダイ</t>
    </rPh>
    <phoneticPr fontId="1"/>
  </si>
  <si>
    <t>講師費用</t>
    <rPh sb="0" eb="4">
      <t>コウシヒヨウ</t>
    </rPh>
    <phoneticPr fontId="1"/>
  </si>
  <si>
    <t>〇〇講師</t>
    <rPh sb="2" eb="4">
      <t>コウシ</t>
    </rPh>
    <phoneticPr fontId="1"/>
  </si>
  <si>
    <t>例１</t>
    <rPh sb="0" eb="1">
      <t>レイ</t>
    </rPh>
    <phoneticPr fontId="1"/>
  </si>
  <si>
    <t>例２</t>
    <rPh sb="0" eb="1">
      <t>レイ</t>
    </rPh>
    <phoneticPr fontId="1"/>
  </si>
  <si>
    <t>▽▲屋</t>
    <rPh sb="2" eb="3">
      <t>ヤ</t>
    </rPh>
    <phoneticPr fontId="1"/>
  </si>
  <si>
    <t>委託料が合計の1/2以内</t>
    <rPh sb="0" eb="3">
      <t>イタクリョウ</t>
    </rPh>
    <rPh sb="4" eb="6">
      <t>ゴウケイ</t>
    </rPh>
    <rPh sb="10" eb="12">
      <t>イナイ</t>
    </rPh>
    <phoneticPr fontId="1"/>
  </si>
  <si>
    <t>工事請負費が合計の1/2以内</t>
    <rPh sb="0" eb="5">
      <t>コウジウケオイヒ</t>
    </rPh>
    <phoneticPr fontId="1"/>
  </si>
  <si>
    <t>備品購入費が合計の1/2以内</t>
    <rPh sb="0" eb="5">
      <t>ビヒンコウニュウヒ</t>
    </rPh>
    <phoneticPr fontId="1"/>
  </si>
  <si>
    <t>上記3節の計が合計の2/3以内</t>
    <rPh sb="0" eb="2">
      <t>ジョウキ</t>
    </rPh>
    <rPh sb="3" eb="4">
      <t>セツ</t>
    </rPh>
    <rPh sb="5" eb="6">
      <t>ケイ</t>
    </rPh>
    <rPh sb="7" eb="9">
      <t>ゴウケイ</t>
    </rPh>
    <rPh sb="13" eb="15">
      <t>イナイ</t>
    </rPh>
    <phoneticPr fontId="1"/>
  </si>
  <si>
    <t>※合計の確認用（要確認の場合、要数字調整）</t>
    <rPh sb="1" eb="3">
      <t>ゴウケイ</t>
    </rPh>
    <rPh sb="4" eb="6">
      <t>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</si>
</sst>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0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BIZ UDゴシック"/>
      <family val="3"/>
      <charset val="128"/>
    </font>
    <font>
      <sz val="12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theme="5"/>
      </left>
      <right/>
      <top style="thin">
        <color theme="5"/>
      </top>
      <bottom style="medium">
        <color theme="5"/>
      </bottom>
      <diagonal/>
    </border>
    <border>
      <left/>
      <right style="thin">
        <color theme="5"/>
      </right>
      <top style="thin">
        <color theme="5"/>
      </top>
      <bottom style="medium">
        <color theme="5"/>
      </bottom>
      <diagonal/>
    </border>
    <border>
      <left style="thin">
        <color theme="5"/>
      </left>
      <right/>
      <top style="thin">
        <color theme="5"/>
      </top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 style="medium">
        <color theme="5"/>
      </left>
      <right style="thin">
        <color theme="5"/>
      </right>
      <top style="hair">
        <color theme="5"/>
      </top>
      <bottom style="medium">
        <color theme="5"/>
      </bottom>
      <diagonal/>
    </border>
    <border>
      <left style="thin">
        <color theme="5"/>
      </left>
      <right style="thin">
        <color theme="5"/>
      </right>
      <top style="hair">
        <color theme="5"/>
      </top>
      <bottom style="medium">
        <color theme="5"/>
      </bottom>
      <diagonal/>
    </border>
    <border>
      <left style="thin">
        <color theme="5"/>
      </left>
      <right style="medium">
        <color theme="5"/>
      </right>
      <top style="hair">
        <color theme="5"/>
      </top>
      <bottom style="medium">
        <color theme="5"/>
      </bottom>
      <diagonal/>
    </border>
    <border>
      <left style="medium">
        <color theme="5"/>
      </left>
      <right style="thin">
        <color theme="5"/>
      </right>
      <top/>
      <bottom style="hair">
        <color theme="5"/>
      </bottom>
      <diagonal/>
    </border>
    <border>
      <left style="thin">
        <color theme="5"/>
      </left>
      <right style="thin">
        <color theme="5"/>
      </right>
      <top/>
      <bottom style="hair">
        <color theme="5"/>
      </bottom>
      <diagonal/>
    </border>
    <border>
      <left style="thin">
        <color theme="5"/>
      </left>
      <right style="medium">
        <color theme="5"/>
      </right>
      <top/>
      <bottom style="hair">
        <color theme="5"/>
      </bottom>
      <diagonal/>
    </border>
    <border>
      <left style="medium">
        <color theme="5"/>
      </left>
      <right style="thin">
        <color theme="5"/>
      </right>
      <top style="medium">
        <color theme="5"/>
      </top>
      <bottom style="medium">
        <color theme="5"/>
      </bottom>
      <diagonal/>
    </border>
    <border>
      <left style="thin">
        <color theme="5"/>
      </left>
      <right style="thin">
        <color theme="5"/>
      </right>
      <top style="medium">
        <color theme="5"/>
      </top>
      <bottom style="medium">
        <color theme="5"/>
      </bottom>
      <diagonal/>
    </border>
    <border>
      <left style="thin">
        <color theme="5"/>
      </left>
      <right style="medium">
        <color theme="5"/>
      </right>
      <top style="medium">
        <color theme="5"/>
      </top>
      <bottom style="medium">
        <color theme="5"/>
      </bottom>
      <diagonal/>
    </border>
    <border>
      <left style="hair">
        <color rgb="FFFB8B5B"/>
      </left>
      <right style="hair">
        <color rgb="FFFB8B5B"/>
      </right>
      <top style="hair">
        <color rgb="FFFB8B5B"/>
      </top>
      <bottom style="hair">
        <color rgb="FFFB8B5B"/>
      </bottom>
      <diagonal/>
    </border>
    <border>
      <left/>
      <right/>
      <top/>
      <bottom style="thin">
        <color theme="5"/>
      </bottom>
      <diagonal/>
    </border>
    <border>
      <left style="medium">
        <color rgb="FFFB8B5B"/>
      </left>
      <right style="hair">
        <color rgb="FFFB8B5B"/>
      </right>
      <top style="medium">
        <color rgb="FFFB8B5B"/>
      </top>
      <bottom style="hair">
        <color rgb="FFFB8B5B"/>
      </bottom>
      <diagonal/>
    </border>
    <border>
      <left style="hair">
        <color rgb="FFFB8B5B"/>
      </left>
      <right style="hair">
        <color rgb="FFFB8B5B"/>
      </right>
      <top style="medium">
        <color rgb="FFFB8B5B"/>
      </top>
      <bottom style="hair">
        <color rgb="FFFB8B5B"/>
      </bottom>
      <diagonal/>
    </border>
    <border>
      <left style="hair">
        <color rgb="FFFB8B5B"/>
      </left>
      <right style="medium">
        <color rgb="FFFB8B5B"/>
      </right>
      <top style="medium">
        <color rgb="FFFB8B5B"/>
      </top>
      <bottom style="hair">
        <color rgb="FFFB8B5B"/>
      </bottom>
      <diagonal/>
    </border>
    <border>
      <left style="medium">
        <color rgb="FFFB8B5B"/>
      </left>
      <right style="hair">
        <color rgb="FFFB8B5B"/>
      </right>
      <top style="hair">
        <color rgb="FFFB8B5B"/>
      </top>
      <bottom style="hair">
        <color rgb="FFFB8B5B"/>
      </bottom>
      <diagonal/>
    </border>
    <border>
      <left style="hair">
        <color rgb="FFFB8B5B"/>
      </left>
      <right style="medium">
        <color rgb="FFFB8B5B"/>
      </right>
      <top style="hair">
        <color rgb="FFFB8B5B"/>
      </top>
      <bottom style="hair">
        <color rgb="FFFB8B5B"/>
      </bottom>
      <diagonal/>
    </border>
    <border>
      <left style="medium">
        <color rgb="FFFB8B5B"/>
      </left>
      <right style="hair">
        <color rgb="FFFB8B5B"/>
      </right>
      <top style="hair">
        <color rgb="FFFB8B5B"/>
      </top>
      <bottom style="medium">
        <color rgb="FFFB8B5B"/>
      </bottom>
      <diagonal/>
    </border>
    <border>
      <left style="hair">
        <color rgb="FFFB8B5B"/>
      </left>
      <right style="hair">
        <color rgb="FFFB8B5B"/>
      </right>
      <top style="hair">
        <color rgb="FFFB8B5B"/>
      </top>
      <bottom style="medium">
        <color rgb="FFFB8B5B"/>
      </bottom>
      <diagonal/>
    </border>
    <border>
      <left style="hair">
        <color rgb="FFFB8B5B"/>
      </left>
      <right style="medium">
        <color rgb="FFFB8B5B"/>
      </right>
      <top style="hair">
        <color rgb="FFFB8B5B"/>
      </top>
      <bottom style="medium">
        <color rgb="FFFB8B5B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wrapText="1"/>
    </xf>
    <xf numFmtId="176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 shrinkToFit="1"/>
    </xf>
    <xf numFmtId="38" fontId="0" fillId="0" borderId="0" xfId="1" applyFont="1" applyAlignment="1">
      <alignment horizontal="right" vertical="center" shrinkToFit="1"/>
    </xf>
    <xf numFmtId="0" fontId="9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shrinkToFit="1"/>
    </xf>
    <xf numFmtId="0" fontId="8" fillId="0" borderId="0" xfId="0" applyFont="1">
      <alignment vertical="center"/>
    </xf>
    <xf numFmtId="38" fontId="0" fillId="0" borderId="0" xfId="1" applyFont="1" applyBorder="1" applyAlignment="1">
      <alignment vertical="center" shrinkToFit="1"/>
    </xf>
    <xf numFmtId="176" fontId="0" fillId="0" borderId="6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 wrapText="1"/>
    </xf>
    <xf numFmtId="0" fontId="0" fillId="0" borderId="6" xfId="0" applyBorder="1" applyAlignment="1">
      <alignment horizontal="left" vertical="center" shrinkToFit="1"/>
    </xf>
    <xf numFmtId="0" fontId="0" fillId="0" borderId="6" xfId="0" applyBorder="1" applyAlignment="1">
      <alignment horizontal="center" vertical="center" shrinkToFit="1"/>
    </xf>
    <xf numFmtId="38" fontId="0" fillId="0" borderId="6" xfId="1" applyFont="1" applyBorder="1" applyAlignment="1">
      <alignment horizontal="right" vertical="center" shrinkToFit="1"/>
    </xf>
    <xf numFmtId="0" fontId="9" fillId="0" borderId="7" xfId="0" applyFont="1" applyBorder="1" applyAlignment="1">
      <alignment horizontal="left" vertical="center" wrapText="1"/>
    </xf>
    <xf numFmtId="176" fontId="0" fillId="0" borderId="9" xfId="0" applyNumberFormat="1" applyBorder="1" applyAlignment="1">
      <alignment horizontal="left" vertical="center"/>
    </xf>
    <xf numFmtId="0" fontId="0" fillId="0" borderId="9" xfId="0" applyBorder="1" applyAlignment="1">
      <alignment horizontal="left" vertical="center" wrapText="1"/>
    </xf>
    <xf numFmtId="0" fontId="0" fillId="0" borderId="9" xfId="0" applyBorder="1" applyAlignment="1">
      <alignment horizontal="left" vertical="center" shrinkToFit="1"/>
    </xf>
    <xf numFmtId="0" fontId="0" fillId="0" borderId="9" xfId="0" applyBorder="1" applyAlignment="1">
      <alignment horizontal="center" vertical="center" shrinkToFit="1"/>
    </xf>
    <xf numFmtId="38" fontId="0" fillId="0" borderId="9" xfId="1" applyFont="1" applyBorder="1" applyAlignment="1">
      <alignment horizontal="right" vertical="center" shrinkToFit="1"/>
    </xf>
    <xf numFmtId="0" fontId="9" fillId="0" borderId="10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0" fontId="7" fillId="0" borderId="8" xfId="0" applyFont="1" applyBorder="1">
      <alignment vertical="center"/>
    </xf>
    <xf numFmtId="0" fontId="7" fillId="0" borderId="5" xfId="0" applyFont="1" applyBorder="1">
      <alignment vertical="center"/>
    </xf>
    <xf numFmtId="0" fontId="10" fillId="0" borderId="12" xfId="0" applyFont="1" applyBorder="1" applyAlignment="1">
      <alignment horizontal="center" vertical="center" wrapText="1" shrinkToFit="1"/>
    </xf>
    <xf numFmtId="0" fontId="11" fillId="0" borderId="0" xfId="0" applyFont="1" applyAlignment="1"/>
    <xf numFmtId="0" fontId="11" fillId="0" borderId="0" xfId="0" applyFont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0" fillId="2" borderId="16" xfId="0" applyFill="1" applyBorder="1" applyAlignment="1">
      <alignment horizontal="center" vertical="center" shrinkToFit="1"/>
    </xf>
    <xf numFmtId="0" fontId="8" fillId="2" borderId="17" xfId="0" applyFont="1" applyFill="1" applyBorder="1" applyAlignment="1">
      <alignment horizontal="center" vertical="center" shrinkToFit="1"/>
    </xf>
    <xf numFmtId="0" fontId="8" fillId="2" borderId="18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shrinkToFit="1"/>
    </xf>
    <xf numFmtId="38" fontId="0" fillId="0" borderId="14" xfId="1" applyFont="1" applyBorder="1" applyAlignment="1">
      <alignment vertical="center" shrinkToFit="1"/>
    </xf>
    <xf numFmtId="38" fontId="0" fillId="0" borderId="20" xfId="1" applyFont="1" applyBorder="1" applyAlignment="1">
      <alignment vertical="center" shrinkToFit="1"/>
    </xf>
    <xf numFmtId="0" fontId="5" fillId="2" borderId="21" xfId="0" applyFont="1" applyFill="1" applyBorder="1" applyAlignment="1">
      <alignment horizontal="center" vertical="center" shrinkToFit="1"/>
    </xf>
    <xf numFmtId="38" fontId="0" fillId="0" borderId="22" xfId="1" applyFont="1" applyBorder="1" applyAlignment="1">
      <alignment vertical="center" shrinkToFit="1"/>
    </xf>
    <xf numFmtId="38" fontId="0" fillId="0" borderId="23" xfId="1" applyFont="1" applyBorder="1" applyAlignment="1">
      <alignment vertical="center" shrinkToFi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4" xfId="0" applyBorder="1">
      <alignment vertical="center"/>
    </xf>
    <xf numFmtId="0" fontId="0" fillId="0" borderId="20" xfId="0" applyBorder="1">
      <alignment vertical="center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24">
    <dxf>
      <font>
        <strike val="0"/>
        <outline val="0"/>
        <shadow val="0"/>
        <u val="none"/>
        <vertAlign val="baseline"/>
        <sz val="9"/>
        <color theme="1"/>
        <name val="游ゴシック"/>
        <family val="2"/>
        <charset val="128"/>
        <scheme val="minor"/>
      </font>
      <alignment horizontal="left" vertical="center" textRotation="0" wrapText="1" indent="0" justifyLastLine="0" shrinkToFit="0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right" vertical="center" textRotation="0" wrapText="0" indent="0" justifyLastLine="0" shrinkToFit="1" readingOrder="0"/>
    </dxf>
    <dxf>
      <alignment horizontal="center" vertical="center" textRotation="0" wrapText="0" indent="0" justifyLastLine="0" shrinkToFit="1" readingOrder="0"/>
    </dxf>
    <dxf>
      <alignment horizontal="left" vertical="center" textRotation="0" wrapText="0" indent="0" justifyLastLine="0" shrinkToFit="1" readingOrder="0"/>
    </dxf>
    <dxf>
      <alignment horizontal="left" vertical="center" textRotation="0" wrapText="1" indent="0" justifyLastLine="0" shrinkToFit="0" readingOrder="0"/>
    </dxf>
    <dxf>
      <numFmt numFmtId="176" formatCode="[$-411]ge\.m\.d;@"/>
      <alignment horizontal="left" vertical="center" textRotation="0" wrapText="0" indent="0" justifyLastLine="0" shrinkToFit="0" readingOrder="0"/>
    </dxf>
    <dxf>
      <numFmt numFmtId="0" formatCode="General"/>
    </dxf>
    <dxf>
      <border outline="0">
        <bottom style="medium">
          <color theme="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1" readingOrder="0"/>
      <border diagonalUp="0" diagonalDown="0" outline="0">
        <left style="thin">
          <color theme="5"/>
        </left>
        <right style="thin">
          <color theme="5"/>
        </right>
        <top/>
        <bottom/>
      </border>
    </dxf>
  </dxfs>
  <tableStyles count="0" defaultTableStyle="TableStyleMedium2" defaultPivotStyle="PivotStyleLight16"/>
  <colors>
    <mruColors>
      <color rgb="FFFB8B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5380975-3BAE-4751-B21A-E6FE7E404109}" name="テーブル1" displayName="テーブル1" ref="A13:V239" totalsRowShown="0" headerRowDxfId="23" headerRowBorderDxfId="22">
  <autoFilter ref="A13:V239" xr:uid="{65380975-3BAE-4751-B21A-E6FE7E404109}"/>
  <tableColumns count="22">
    <tableColumn id="1" xr3:uid="{D29D1002-057E-4926-A97D-1A1498AF4B10}" name="領収書No" dataDxfId="21">
      <calculatedColumnFormula>ROW()-13</calculatedColumnFormula>
    </tableColumn>
    <tableColumn id="2" xr3:uid="{55A88145-AAB8-422B-B9C2-87B3700397C5}" name="支出日" dataDxfId="20"/>
    <tableColumn id="3" xr3:uid="{CE761684-D5AF-4486-B8FD-C103B77DDE7E}" name="内容" dataDxfId="19"/>
    <tableColumn id="4" xr3:uid="{3D1AF41A-3970-4FF9-9B55-6CBB337E5140}" name="支払先" dataDxfId="18"/>
    <tableColumn id="5" xr3:uid="{28F8B717-7C01-4CA6-9605-AB37CC2859D8}" name="支出命令書_x000a_領収書番号等" dataDxfId="17"/>
    <tableColumn id="6" xr3:uid="{607E5D6E-6B8C-440D-B918-6DA43B229D95}" name="支出総額" dataDxfId="16" dataCellStyle="桁区切り"/>
    <tableColumn id="7" xr3:uid="{4D323E3C-9906-4316-9107-0C34E97E2A58}" name="うち助成金" dataDxfId="15" dataCellStyle="桁区切り"/>
    <tableColumn id="8" xr3:uid="{C762F278-DFF3-40AC-9963-8CBF73ED8BFB}" name="支出総額2" dataDxfId="14" dataCellStyle="桁区切り"/>
    <tableColumn id="9" xr3:uid="{9F3190F6-F82D-479A-A26D-DEBDAF1F22D8}" name="うち助成金3" dataDxfId="13" dataCellStyle="桁区切り"/>
    <tableColumn id="10" xr3:uid="{FEB7A400-50D5-4D33-8111-DE3037697D38}" name="支出総額4" dataDxfId="12" dataCellStyle="桁区切り"/>
    <tableColumn id="11" xr3:uid="{412BC72D-CCD7-496A-B0DC-035DCE245573}" name="うち助成金5" dataDxfId="11" dataCellStyle="桁区切り"/>
    <tableColumn id="12" xr3:uid="{A9829342-CA8E-4B6F-BB03-04CCC5FBEC11}" name="支出総額6" dataDxfId="10" dataCellStyle="桁区切り"/>
    <tableColumn id="13" xr3:uid="{141E698D-5248-47B7-AF1E-F34762AA5687}" name="うち助成金7" dataDxfId="9" dataCellStyle="桁区切り"/>
    <tableColumn id="14" xr3:uid="{9A7B8627-7EC4-4BE8-838F-2BA0E8CD9460}" name="支出総額8" dataDxfId="8" dataCellStyle="桁区切り"/>
    <tableColumn id="15" xr3:uid="{86C9D45D-A877-4DAF-BCC6-BD86E10A49FA}" name="うち助成金9" dataDxfId="7" dataCellStyle="桁区切り"/>
    <tableColumn id="16" xr3:uid="{77ABB81F-CBD2-4F8C-BF5E-9B196D508963}" name="支出総額10" dataDxfId="6" dataCellStyle="桁区切り"/>
    <tableColumn id="17" xr3:uid="{629AF63A-DA82-4CE8-9DFD-78467A4F34A0}" name="うち助成金11" dataDxfId="5" dataCellStyle="桁区切り"/>
    <tableColumn id="18" xr3:uid="{999613F2-1FC9-4C3D-AC09-CBA620B4ACC0}" name="支出総額12" dataDxfId="4" dataCellStyle="桁区切り"/>
    <tableColumn id="19" xr3:uid="{29682738-796B-4E7C-A391-B2128371B0AF}" name="うち助成金13" dataDxfId="3" dataCellStyle="桁区切り"/>
    <tableColumn id="20" xr3:uid="{0EF8865B-2C63-4EF2-A8D7-535CF84F1025}" name="支出総額14" dataDxfId="2" dataCellStyle="桁区切り"/>
    <tableColumn id="21" xr3:uid="{D4B48786-DD26-4513-9D9E-E2897FFBBBB9}" name="うち助成金15" dataDxfId="1" dataCellStyle="桁区切り"/>
    <tableColumn id="22" xr3:uid="{50605DA6-370D-4068-A64B-B83290F4FE54}" name="備考" dataDxfId="0"/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B788F-08AF-4F27-897A-B1442A7491F3}">
  <dimension ref="A1:V239"/>
  <sheetViews>
    <sheetView tabSelected="1" zoomScale="67" zoomScaleNormal="70" workbookViewId="0">
      <pane xSplit="3" ySplit="13" topLeftCell="D14" activePane="bottomRight" state="frozen"/>
      <selection pane="topRight" activeCell="D1" sqref="D1"/>
      <selection pane="bottomLeft" activeCell="A14" sqref="A14"/>
      <selection pane="bottomRight" activeCell="F6" sqref="F6"/>
    </sheetView>
  </sheetViews>
  <sheetFormatPr defaultRowHeight="18" x14ac:dyDescent="0.55000000000000004"/>
  <cols>
    <col min="1" max="1" width="10.5" customWidth="1"/>
    <col min="2" max="2" width="13.58203125" customWidth="1"/>
    <col min="3" max="3" width="28.75" customWidth="1"/>
    <col min="4" max="4" width="20.75" customWidth="1"/>
    <col min="5" max="21" width="11.25" customWidth="1"/>
    <col min="22" max="22" width="42.83203125" customWidth="1"/>
  </cols>
  <sheetData>
    <row r="1" spans="1:22" ht="27.75" customHeight="1" thickBot="1" x14ac:dyDescent="0.25">
      <c r="A1" s="1" t="s">
        <v>24</v>
      </c>
      <c r="I1" s="2"/>
      <c r="L1" s="9"/>
      <c r="M1" s="9"/>
      <c r="Q1" s="31" t="s">
        <v>51</v>
      </c>
      <c r="S1" s="32"/>
    </row>
    <row r="2" spans="1:22" ht="27.75" customHeight="1" x14ac:dyDescent="0.55000000000000004">
      <c r="A2" s="45" t="s">
        <v>0</v>
      </c>
      <c r="B2" s="46"/>
      <c r="C2" s="57"/>
      <c r="D2" s="58"/>
      <c r="E2" s="11"/>
      <c r="F2" s="36"/>
      <c r="G2" s="37" t="s">
        <v>6</v>
      </c>
      <c r="H2" s="37" t="s">
        <v>7</v>
      </c>
      <c r="I2" s="37" t="s">
        <v>8</v>
      </c>
      <c r="J2" s="37" t="s">
        <v>9</v>
      </c>
      <c r="K2" s="37" t="s">
        <v>20</v>
      </c>
      <c r="L2" s="37" t="s">
        <v>21</v>
      </c>
      <c r="M2" s="37" t="s">
        <v>22</v>
      </c>
      <c r="N2" s="37" t="s">
        <v>23</v>
      </c>
      <c r="O2" s="38" t="s">
        <v>39</v>
      </c>
      <c r="Q2" s="63" t="s">
        <v>47</v>
      </c>
      <c r="R2" s="63"/>
      <c r="S2" s="33" t="str" cm="1">
        <f t="array" ref="S2">_xlfn.IFS(AND(NOT(C5="がんばる地域（イ．経済循環分析）"),L4&gt;O4*1/2),"要確認",AND(NOT(C5="がんばる地域（イ．経済循環分析）"),L4&lt;=O4*1/2),"OK",C5="がんばる地域（イ．経済循環分析）","OK")</f>
        <v>OK</v>
      </c>
    </row>
    <row r="3" spans="1:22" ht="27.75" customHeight="1" x14ac:dyDescent="0.55000000000000004">
      <c r="A3" s="47" t="s">
        <v>16</v>
      </c>
      <c r="B3" s="48"/>
      <c r="C3" s="59"/>
      <c r="D3" s="60"/>
      <c r="E3" s="11"/>
      <c r="F3" s="39" t="s">
        <v>40</v>
      </c>
      <c r="G3" s="40">
        <f>SUM(テーブル1[支出総額])</f>
        <v>0</v>
      </c>
      <c r="H3" s="40">
        <f>SUM(テーブル1[支出総額2])</f>
        <v>0</v>
      </c>
      <c r="I3" s="40">
        <f>SUM(テーブル1[支出総額4])</f>
        <v>0</v>
      </c>
      <c r="J3" s="40">
        <f>SUM(テーブル1[支出総額6])</f>
        <v>0</v>
      </c>
      <c r="K3" s="40">
        <f>SUM(テーブル1[支出総額8])</f>
        <v>0</v>
      </c>
      <c r="L3" s="40">
        <f>SUM(テーブル1[支出総額10])</f>
        <v>0</v>
      </c>
      <c r="M3" s="40">
        <f>SUM(テーブル1[支出総額12])</f>
        <v>0</v>
      </c>
      <c r="N3" s="40">
        <f>SUM(テーブル1[支出総額14])</f>
        <v>0</v>
      </c>
      <c r="O3" s="41">
        <f>SUM(G3:N3)</f>
        <v>0</v>
      </c>
      <c r="Q3" s="63" t="s">
        <v>48</v>
      </c>
      <c r="R3" s="63"/>
      <c r="S3" s="33" t="str" cm="1">
        <f t="array" ref="S3">_xlfn.IFS(AND(NOT(C5="がんばる地域（イ．経済循環分析）"),M4&gt;O4*1/2),"要確認",AND(NOT(C5="がんばる地域（イ．経済循環分析）"),M4&lt;=O4*1/2),"OK",AND(#REF!="がんばる地域（イ．経済循環分析）",M4&gt;O4*1/2),"要確認",AND(C5="がんばる地域（イ．経済循環分析）",M4&lt;=O4*1/2),"OK")</f>
        <v>OK</v>
      </c>
    </row>
    <row r="4" spans="1:22" ht="27.75" customHeight="1" thickBot="1" x14ac:dyDescent="0.6">
      <c r="A4" s="49" t="s">
        <v>1</v>
      </c>
      <c r="B4" s="50"/>
      <c r="C4" s="59"/>
      <c r="D4" s="60"/>
      <c r="E4" s="35"/>
      <c r="F4" s="42" t="s">
        <v>19</v>
      </c>
      <c r="G4" s="43">
        <f>SUM(テーブル1[うち助成金])</f>
        <v>0</v>
      </c>
      <c r="H4" s="43">
        <f>SUM(テーブル1[うち助成金3])</f>
        <v>0</v>
      </c>
      <c r="I4" s="43">
        <f>SUM(テーブル1[うち助成金5])</f>
        <v>0</v>
      </c>
      <c r="J4" s="43">
        <f>SUM(テーブル1[うち助成金7])</f>
        <v>0</v>
      </c>
      <c r="K4" s="43">
        <f>SUM(テーブル1[うち助成金9])</f>
        <v>0</v>
      </c>
      <c r="L4" s="43">
        <f>SUM(テーブル1[うち助成金11])</f>
        <v>0</v>
      </c>
      <c r="M4" s="43">
        <f>SUM(テーブル1[うち助成金13])</f>
        <v>0</v>
      </c>
      <c r="N4" s="43">
        <f>SUM(テーブル1[うち助成金15])</f>
        <v>0</v>
      </c>
      <c r="O4" s="44">
        <f>SUM(G4:N4)</f>
        <v>0</v>
      </c>
      <c r="Q4" s="63" t="s">
        <v>49</v>
      </c>
      <c r="R4" s="63"/>
      <c r="S4" s="33" t="str" cm="1">
        <f t="array" ref="S4">_xlfn.IFS(AND(NOT(C5="がんばる地域（イ．経済循環分析）"),N4&gt;O4*1/2),"要確認",AND(NOT(C5="がんばる地域（イ．経済循環分析）"),N4&lt;=O4*1/2),"OK",AND(C5="がんばる地域（イ．経済循環分析）",N4&gt;O4*1/2),"要確認",AND(#REF!="がんばる地域（イ．経済循環分析）",N4&lt;=O4*1/2),"OK")</f>
        <v>OK</v>
      </c>
    </row>
    <row r="5" spans="1:22" ht="27.75" customHeight="1" thickBot="1" x14ac:dyDescent="0.6">
      <c r="A5" s="51" t="s">
        <v>2</v>
      </c>
      <c r="B5" s="52"/>
      <c r="C5" s="61"/>
      <c r="D5" s="62"/>
      <c r="I5" s="11"/>
      <c r="Q5" s="63" t="s">
        <v>50</v>
      </c>
      <c r="R5" s="63"/>
      <c r="S5" s="33" t="str" cm="1">
        <f t="array" ref="S5">_xlfn.IFS(AND(NOT(C5="がんばる地域（イ．経済循環分析）"),L4+M4+N4&gt;O4*2/3),"要確認",AND(NOT(C5="がんばる地域（イ．経済循環分析）"),L4+M4+N4&lt;=O4*2/3),"OK",AND(#REF!="がんばる地域（イ．経済循環分析）",M4+N4&gt;O4*2/3),"要確認",AND(C5="がんばる地域（イ．経済循環分析）",M4+N4&lt;=O4*2/3),"OK")</f>
        <v>OK</v>
      </c>
    </row>
    <row r="6" spans="1:22" ht="27.75" customHeight="1" x14ac:dyDescent="0.55000000000000004">
      <c r="K6" s="10"/>
      <c r="L6" s="11"/>
      <c r="M6" s="11"/>
      <c r="Q6" s="64"/>
      <c r="R6" s="64"/>
      <c r="S6" s="34"/>
    </row>
    <row r="7" spans="1:22" ht="18.5" thickBot="1" x14ac:dyDescent="0.6">
      <c r="F7" s="55" t="s">
        <v>6</v>
      </c>
      <c r="G7" s="56"/>
      <c r="H7" s="55" t="s">
        <v>7</v>
      </c>
      <c r="I7" s="56"/>
      <c r="J7" s="55" t="s">
        <v>8</v>
      </c>
      <c r="K7" s="56"/>
      <c r="L7" s="55" t="s">
        <v>9</v>
      </c>
      <c r="M7" s="56"/>
      <c r="N7" s="55" t="s">
        <v>10</v>
      </c>
      <c r="O7" s="56"/>
      <c r="P7" s="55" t="s">
        <v>11</v>
      </c>
      <c r="Q7" s="56"/>
      <c r="R7" s="55" t="s">
        <v>12</v>
      </c>
      <c r="S7" s="56"/>
      <c r="T7" s="55" t="s">
        <v>13</v>
      </c>
      <c r="U7" s="56"/>
    </row>
    <row r="8" spans="1:22" s="27" customFormat="1" ht="36.75" customHeight="1" thickBot="1" x14ac:dyDescent="0.6">
      <c r="A8" s="24" t="s">
        <v>17</v>
      </c>
      <c r="B8" s="25" t="s">
        <v>3</v>
      </c>
      <c r="C8" s="25" t="s">
        <v>4</v>
      </c>
      <c r="D8" s="25" t="s">
        <v>15</v>
      </c>
      <c r="E8" s="30" t="s">
        <v>14</v>
      </c>
      <c r="F8" s="25" t="s">
        <v>18</v>
      </c>
      <c r="G8" s="25" t="s">
        <v>19</v>
      </c>
      <c r="H8" s="25" t="s">
        <v>25</v>
      </c>
      <c r="I8" s="25" t="s">
        <v>26</v>
      </c>
      <c r="J8" s="25" t="s">
        <v>27</v>
      </c>
      <c r="K8" s="25" t="s">
        <v>28</v>
      </c>
      <c r="L8" s="25" t="s">
        <v>29</v>
      </c>
      <c r="M8" s="25" t="s">
        <v>30</v>
      </c>
      <c r="N8" s="25" t="s">
        <v>31</v>
      </c>
      <c r="O8" s="25" t="s">
        <v>32</v>
      </c>
      <c r="P8" s="25" t="s">
        <v>33</v>
      </c>
      <c r="Q8" s="25" t="s">
        <v>34</v>
      </c>
      <c r="R8" s="25" t="s">
        <v>35</v>
      </c>
      <c r="S8" s="25" t="s">
        <v>36</v>
      </c>
      <c r="T8" s="25" t="s">
        <v>37</v>
      </c>
      <c r="U8" s="25" t="s">
        <v>38</v>
      </c>
      <c r="V8" s="26" t="s">
        <v>5</v>
      </c>
    </row>
    <row r="9" spans="1:22" x14ac:dyDescent="0.55000000000000004">
      <c r="A9" s="28" t="s">
        <v>44</v>
      </c>
      <c r="B9" s="18">
        <v>45615</v>
      </c>
      <c r="C9" s="19" t="s">
        <v>41</v>
      </c>
      <c r="D9" s="20" t="s">
        <v>46</v>
      </c>
      <c r="E9" s="21">
        <v>1</v>
      </c>
      <c r="F9" s="22"/>
      <c r="G9" s="22"/>
      <c r="H9" s="22"/>
      <c r="I9" s="22"/>
      <c r="J9" s="22">
        <v>50000</v>
      </c>
      <c r="K9" s="22">
        <v>30000</v>
      </c>
      <c r="L9" s="22"/>
      <c r="M9" s="22"/>
      <c r="N9" s="22"/>
      <c r="O9" s="22"/>
      <c r="P9" s="22"/>
      <c r="Q9" s="22"/>
      <c r="R9" s="22"/>
      <c r="S9" s="22"/>
      <c r="T9" s="22"/>
      <c r="U9" s="22"/>
      <c r="V9" s="23"/>
    </row>
    <row r="10" spans="1:22" ht="18.5" thickBot="1" x14ac:dyDescent="0.6">
      <c r="A10" s="29" t="s">
        <v>45</v>
      </c>
      <c r="B10" s="12">
        <v>45616</v>
      </c>
      <c r="C10" s="13" t="s">
        <v>42</v>
      </c>
      <c r="D10" s="14" t="s">
        <v>43</v>
      </c>
      <c r="E10" s="15">
        <v>2</v>
      </c>
      <c r="F10" s="16">
        <v>50000</v>
      </c>
      <c r="G10" s="16">
        <v>50000</v>
      </c>
      <c r="H10" s="16">
        <v>60000</v>
      </c>
      <c r="I10" s="16">
        <v>60000</v>
      </c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7"/>
    </row>
    <row r="12" spans="1:22" ht="18.5" thickBot="1" x14ac:dyDescent="0.6">
      <c r="F12" s="53" t="s">
        <v>6</v>
      </c>
      <c r="G12" s="54"/>
      <c r="H12" s="53" t="s">
        <v>7</v>
      </c>
      <c r="I12" s="54"/>
      <c r="J12" s="53" t="s">
        <v>8</v>
      </c>
      <c r="K12" s="54"/>
      <c r="L12" s="53" t="s">
        <v>9</v>
      </c>
      <c r="M12" s="54"/>
      <c r="N12" s="53" t="s">
        <v>10</v>
      </c>
      <c r="O12" s="54"/>
      <c r="P12" s="53" t="s">
        <v>11</v>
      </c>
      <c r="Q12" s="54"/>
      <c r="R12" s="53" t="s">
        <v>12</v>
      </c>
      <c r="S12" s="54"/>
      <c r="T12" s="53" t="s">
        <v>13</v>
      </c>
      <c r="U12" s="54"/>
    </row>
    <row r="13" spans="1:22" s="27" customFormat="1" ht="36.75" customHeight="1" thickBot="1" x14ac:dyDescent="0.6">
      <c r="A13" s="24" t="s">
        <v>17</v>
      </c>
      <c r="B13" s="25" t="s">
        <v>3</v>
      </c>
      <c r="C13" s="25" t="s">
        <v>4</v>
      </c>
      <c r="D13" s="25" t="s">
        <v>15</v>
      </c>
      <c r="E13" s="30" t="s">
        <v>14</v>
      </c>
      <c r="F13" s="25" t="s">
        <v>18</v>
      </c>
      <c r="G13" s="25" t="s">
        <v>19</v>
      </c>
      <c r="H13" s="25" t="s">
        <v>25</v>
      </c>
      <c r="I13" s="25" t="s">
        <v>26</v>
      </c>
      <c r="J13" s="25" t="s">
        <v>27</v>
      </c>
      <c r="K13" s="25" t="s">
        <v>28</v>
      </c>
      <c r="L13" s="25" t="s">
        <v>29</v>
      </c>
      <c r="M13" s="25" t="s">
        <v>30</v>
      </c>
      <c r="N13" s="25" t="s">
        <v>31</v>
      </c>
      <c r="O13" s="25" t="s">
        <v>32</v>
      </c>
      <c r="P13" s="25" t="s">
        <v>33</v>
      </c>
      <c r="Q13" s="25" t="s">
        <v>34</v>
      </c>
      <c r="R13" s="25" t="s">
        <v>35</v>
      </c>
      <c r="S13" s="25" t="s">
        <v>36</v>
      </c>
      <c r="T13" s="25" t="s">
        <v>37</v>
      </c>
      <c r="U13" s="25" t="s">
        <v>38</v>
      </c>
      <c r="V13" s="26" t="s">
        <v>5</v>
      </c>
    </row>
    <row r="14" spans="1:22" x14ac:dyDescent="0.55000000000000004">
      <c r="A14">
        <f t="shared" ref="A14:A77" si="0">ROW()-13</f>
        <v>1</v>
      </c>
      <c r="B14" s="5"/>
      <c r="C14" s="4"/>
      <c r="D14" s="6"/>
      <c r="E14" s="3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8"/>
    </row>
    <row r="15" spans="1:22" x14ac:dyDescent="0.55000000000000004">
      <c r="A15">
        <f t="shared" si="0"/>
        <v>2</v>
      </c>
      <c r="B15" s="5"/>
      <c r="C15" s="4"/>
      <c r="D15" s="6"/>
      <c r="E15" s="3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8"/>
    </row>
    <row r="16" spans="1:22" x14ac:dyDescent="0.55000000000000004">
      <c r="A16">
        <f t="shared" si="0"/>
        <v>3</v>
      </c>
      <c r="B16" s="5"/>
      <c r="C16" s="4"/>
      <c r="D16" s="6"/>
      <c r="E16" s="3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8"/>
    </row>
    <row r="17" spans="1:22" x14ac:dyDescent="0.55000000000000004">
      <c r="A17">
        <f t="shared" si="0"/>
        <v>4</v>
      </c>
      <c r="B17" s="5"/>
      <c r="C17" s="4"/>
      <c r="D17" s="6"/>
      <c r="E17" s="3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8"/>
    </row>
    <row r="18" spans="1:22" x14ac:dyDescent="0.55000000000000004">
      <c r="A18">
        <f t="shared" si="0"/>
        <v>5</v>
      </c>
      <c r="B18" s="5"/>
      <c r="C18" s="4"/>
      <c r="D18" s="6"/>
      <c r="E18" s="3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8"/>
    </row>
    <row r="19" spans="1:22" x14ac:dyDescent="0.55000000000000004">
      <c r="A19">
        <f t="shared" si="0"/>
        <v>6</v>
      </c>
      <c r="B19" s="5"/>
      <c r="C19" s="4"/>
      <c r="D19" s="6"/>
      <c r="E19" s="3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8"/>
    </row>
    <row r="20" spans="1:22" x14ac:dyDescent="0.55000000000000004">
      <c r="A20">
        <f t="shared" si="0"/>
        <v>7</v>
      </c>
      <c r="B20" s="5"/>
      <c r="C20" s="4"/>
      <c r="D20" s="6"/>
      <c r="E20" s="3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8"/>
    </row>
    <row r="21" spans="1:22" x14ac:dyDescent="0.55000000000000004">
      <c r="A21">
        <f t="shared" si="0"/>
        <v>8</v>
      </c>
      <c r="B21" s="5"/>
      <c r="C21" s="4"/>
      <c r="D21" s="6"/>
      <c r="E21" s="3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8"/>
    </row>
    <row r="22" spans="1:22" x14ac:dyDescent="0.55000000000000004">
      <c r="A22">
        <f t="shared" si="0"/>
        <v>9</v>
      </c>
      <c r="B22" s="5"/>
      <c r="C22" s="4"/>
      <c r="D22" s="6"/>
      <c r="E22" s="3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8"/>
    </row>
    <row r="23" spans="1:22" x14ac:dyDescent="0.55000000000000004">
      <c r="A23">
        <f t="shared" si="0"/>
        <v>10</v>
      </c>
      <c r="B23" s="5"/>
      <c r="C23" s="4"/>
      <c r="D23" s="6"/>
      <c r="E23" s="3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8"/>
    </row>
    <row r="24" spans="1:22" x14ac:dyDescent="0.55000000000000004">
      <c r="A24">
        <f t="shared" si="0"/>
        <v>11</v>
      </c>
      <c r="B24" s="5"/>
      <c r="C24" s="4"/>
      <c r="D24" s="6"/>
      <c r="E24" s="3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8"/>
    </row>
    <row r="25" spans="1:22" x14ac:dyDescent="0.55000000000000004">
      <c r="A25">
        <f t="shared" si="0"/>
        <v>12</v>
      </c>
      <c r="B25" s="5"/>
      <c r="C25" s="4"/>
      <c r="D25" s="6"/>
      <c r="E25" s="3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8"/>
    </row>
    <row r="26" spans="1:22" x14ac:dyDescent="0.55000000000000004">
      <c r="A26">
        <f t="shared" si="0"/>
        <v>13</v>
      </c>
      <c r="B26" s="5"/>
      <c r="C26" s="4"/>
      <c r="D26" s="6"/>
      <c r="E26" s="3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8"/>
    </row>
    <row r="27" spans="1:22" x14ac:dyDescent="0.55000000000000004">
      <c r="A27">
        <f t="shared" si="0"/>
        <v>14</v>
      </c>
      <c r="B27" s="5"/>
      <c r="C27" s="4"/>
      <c r="D27" s="6"/>
      <c r="E27" s="3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8"/>
    </row>
    <row r="28" spans="1:22" x14ac:dyDescent="0.55000000000000004">
      <c r="A28">
        <f t="shared" si="0"/>
        <v>15</v>
      </c>
      <c r="B28" s="5"/>
      <c r="C28" s="4"/>
      <c r="D28" s="6"/>
      <c r="E28" s="3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8"/>
    </row>
    <row r="29" spans="1:22" x14ac:dyDescent="0.55000000000000004">
      <c r="A29">
        <f t="shared" si="0"/>
        <v>16</v>
      </c>
      <c r="B29" s="5"/>
      <c r="C29" s="4"/>
      <c r="D29" s="6"/>
      <c r="E29" s="3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8"/>
    </row>
    <row r="30" spans="1:22" x14ac:dyDescent="0.55000000000000004">
      <c r="A30">
        <f t="shared" si="0"/>
        <v>17</v>
      </c>
      <c r="B30" s="5"/>
      <c r="C30" s="4"/>
      <c r="D30" s="6"/>
      <c r="E30" s="3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8"/>
    </row>
    <row r="31" spans="1:22" x14ac:dyDescent="0.55000000000000004">
      <c r="A31">
        <f t="shared" si="0"/>
        <v>18</v>
      </c>
      <c r="B31" s="5"/>
      <c r="C31" s="4"/>
      <c r="D31" s="6"/>
      <c r="E31" s="3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8"/>
    </row>
    <row r="32" spans="1:22" x14ac:dyDescent="0.55000000000000004">
      <c r="A32">
        <f t="shared" si="0"/>
        <v>19</v>
      </c>
      <c r="B32" s="5"/>
      <c r="C32" s="4"/>
      <c r="D32" s="6"/>
      <c r="E32" s="3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8"/>
    </row>
    <row r="33" spans="1:22" x14ac:dyDescent="0.55000000000000004">
      <c r="A33">
        <f t="shared" si="0"/>
        <v>20</v>
      </c>
      <c r="B33" s="5"/>
      <c r="C33" s="4"/>
      <c r="D33" s="6"/>
      <c r="E33" s="3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8"/>
    </row>
    <row r="34" spans="1:22" x14ac:dyDescent="0.55000000000000004">
      <c r="A34">
        <f t="shared" si="0"/>
        <v>21</v>
      </c>
      <c r="B34" s="5"/>
      <c r="C34" s="4"/>
      <c r="D34" s="6"/>
      <c r="E34" s="3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8"/>
    </row>
    <row r="35" spans="1:22" x14ac:dyDescent="0.55000000000000004">
      <c r="A35">
        <f t="shared" si="0"/>
        <v>22</v>
      </c>
      <c r="B35" s="5"/>
      <c r="C35" s="4"/>
      <c r="D35" s="6"/>
      <c r="E35" s="3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8"/>
    </row>
    <row r="36" spans="1:22" x14ac:dyDescent="0.55000000000000004">
      <c r="A36">
        <f t="shared" si="0"/>
        <v>23</v>
      </c>
      <c r="B36" s="5"/>
      <c r="C36" s="4"/>
      <c r="D36" s="6"/>
      <c r="E36" s="3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8"/>
    </row>
    <row r="37" spans="1:22" x14ac:dyDescent="0.55000000000000004">
      <c r="A37">
        <f t="shared" si="0"/>
        <v>24</v>
      </c>
      <c r="B37" s="5"/>
      <c r="C37" s="4"/>
      <c r="D37" s="6"/>
      <c r="E37" s="3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8"/>
    </row>
    <row r="38" spans="1:22" x14ac:dyDescent="0.55000000000000004">
      <c r="A38">
        <f t="shared" si="0"/>
        <v>25</v>
      </c>
      <c r="B38" s="5"/>
      <c r="C38" s="4"/>
      <c r="D38" s="6"/>
      <c r="E38" s="3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8"/>
    </row>
    <row r="39" spans="1:22" x14ac:dyDescent="0.55000000000000004">
      <c r="A39">
        <f t="shared" si="0"/>
        <v>26</v>
      </c>
      <c r="B39" s="5"/>
      <c r="C39" s="4"/>
      <c r="D39" s="6"/>
      <c r="E39" s="3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8"/>
    </row>
    <row r="40" spans="1:22" x14ac:dyDescent="0.55000000000000004">
      <c r="A40">
        <f t="shared" si="0"/>
        <v>27</v>
      </c>
      <c r="B40" s="5"/>
      <c r="C40" s="4"/>
      <c r="D40" s="6"/>
      <c r="E40" s="3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8"/>
    </row>
    <row r="41" spans="1:22" x14ac:dyDescent="0.55000000000000004">
      <c r="A41">
        <f t="shared" si="0"/>
        <v>28</v>
      </c>
      <c r="B41" s="5"/>
      <c r="C41" s="4"/>
      <c r="D41" s="6"/>
      <c r="E41" s="3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8"/>
    </row>
    <row r="42" spans="1:22" x14ac:dyDescent="0.55000000000000004">
      <c r="A42">
        <f t="shared" si="0"/>
        <v>29</v>
      </c>
      <c r="B42" s="5"/>
      <c r="C42" s="4"/>
      <c r="D42" s="6"/>
      <c r="E42" s="3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8"/>
    </row>
    <row r="43" spans="1:22" x14ac:dyDescent="0.55000000000000004">
      <c r="A43">
        <f t="shared" si="0"/>
        <v>30</v>
      </c>
      <c r="B43" s="5"/>
      <c r="C43" s="4"/>
      <c r="D43" s="6"/>
      <c r="E43" s="3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8"/>
    </row>
    <row r="44" spans="1:22" x14ac:dyDescent="0.55000000000000004">
      <c r="A44">
        <f t="shared" si="0"/>
        <v>31</v>
      </c>
      <c r="B44" s="5"/>
      <c r="C44" s="4"/>
      <c r="D44" s="6"/>
      <c r="E44" s="3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8"/>
    </row>
    <row r="45" spans="1:22" x14ac:dyDescent="0.55000000000000004">
      <c r="A45">
        <f t="shared" si="0"/>
        <v>32</v>
      </c>
      <c r="B45" s="5"/>
      <c r="C45" s="4"/>
      <c r="D45" s="6"/>
      <c r="E45" s="3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8"/>
    </row>
    <row r="46" spans="1:22" x14ac:dyDescent="0.55000000000000004">
      <c r="A46">
        <f t="shared" si="0"/>
        <v>33</v>
      </c>
      <c r="B46" s="5"/>
      <c r="C46" s="4"/>
      <c r="D46" s="6"/>
      <c r="E46" s="3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8"/>
    </row>
    <row r="47" spans="1:22" x14ac:dyDescent="0.55000000000000004">
      <c r="A47">
        <f t="shared" si="0"/>
        <v>34</v>
      </c>
      <c r="B47" s="5"/>
      <c r="C47" s="4"/>
      <c r="D47" s="6"/>
      <c r="E47" s="3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8"/>
    </row>
    <row r="48" spans="1:22" x14ac:dyDescent="0.55000000000000004">
      <c r="A48">
        <f t="shared" si="0"/>
        <v>35</v>
      </c>
      <c r="B48" s="5"/>
      <c r="C48" s="4"/>
      <c r="D48" s="6"/>
      <c r="E48" s="3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8"/>
    </row>
    <row r="49" spans="1:22" x14ac:dyDescent="0.55000000000000004">
      <c r="A49">
        <f t="shared" si="0"/>
        <v>36</v>
      </c>
      <c r="B49" s="5"/>
      <c r="C49" s="4"/>
      <c r="D49" s="6"/>
      <c r="E49" s="3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8"/>
    </row>
    <row r="50" spans="1:22" x14ac:dyDescent="0.55000000000000004">
      <c r="A50">
        <f t="shared" si="0"/>
        <v>37</v>
      </c>
      <c r="B50" s="5"/>
      <c r="C50" s="4"/>
      <c r="D50" s="6"/>
      <c r="E50" s="3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8"/>
    </row>
    <row r="51" spans="1:22" x14ac:dyDescent="0.55000000000000004">
      <c r="A51">
        <f t="shared" si="0"/>
        <v>38</v>
      </c>
      <c r="B51" s="5"/>
      <c r="C51" s="4"/>
      <c r="D51" s="6"/>
      <c r="E51" s="3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8"/>
    </row>
    <row r="52" spans="1:22" x14ac:dyDescent="0.55000000000000004">
      <c r="A52">
        <f t="shared" si="0"/>
        <v>39</v>
      </c>
      <c r="B52" s="5"/>
      <c r="C52" s="4"/>
      <c r="D52" s="6"/>
      <c r="E52" s="3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8"/>
    </row>
    <row r="53" spans="1:22" x14ac:dyDescent="0.55000000000000004">
      <c r="A53">
        <f t="shared" si="0"/>
        <v>40</v>
      </c>
      <c r="B53" s="5"/>
      <c r="C53" s="4"/>
      <c r="D53" s="6"/>
      <c r="E53" s="3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8"/>
    </row>
    <row r="54" spans="1:22" x14ac:dyDescent="0.55000000000000004">
      <c r="A54">
        <f t="shared" si="0"/>
        <v>41</v>
      </c>
      <c r="B54" s="5"/>
      <c r="C54" s="4"/>
      <c r="D54" s="6"/>
      <c r="E54" s="3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8"/>
    </row>
    <row r="55" spans="1:22" x14ac:dyDescent="0.55000000000000004">
      <c r="A55">
        <f t="shared" si="0"/>
        <v>42</v>
      </c>
      <c r="B55" s="5"/>
      <c r="C55" s="4"/>
      <c r="D55" s="6"/>
      <c r="E55" s="3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8"/>
    </row>
    <row r="56" spans="1:22" x14ac:dyDescent="0.55000000000000004">
      <c r="A56">
        <f t="shared" si="0"/>
        <v>43</v>
      </c>
      <c r="B56" s="5"/>
      <c r="C56" s="4"/>
      <c r="D56" s="6"/>
      <c r="E56" s="3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8"/>
    </row>
    <row r="57" spans="1:22" x14ac:dyDescent="0.55000000000000004">
      <c r="A57">
        <f t="shared" si="0"/>
        <v>44</v>
      </c>
      <c r="B57" s="5"/>
      <c r="C57" s="4"/>
      <c r="D57" s="6"/>
      <c r="E57" s="3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8"/>
    </row>
    <row r="58" spans="1:22" x14ac:dyDescent="0.55000000000000004">
      <c r="A58">
        <f t="shared" si="0"/>
        <v>45</v>
      </c>
      <c r="B58" s="5"/>
      <c r="C58" s="4"/>
      <c r="D58" s="6"/>
      <c r="E58" s="3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8"/>
    </row>
    <row r="59" spans="1:22" x14ac:dyDescent="0.55000000000000004">
      <c r="A59">
        <f t="shared" si="0"/>
        <v>46</v>
      </c>
      <c r="B59" s="5"/>
      <c r="C59" s="4"/>
      <c r="D59" s="6"/>
      <c r="E59" s="3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8"/>
    </row>
    <row r="60" spans="1:22" x14ac:dyDescent="0.55000000000000004">
      <c r="A60">
        <f t="shared" si="0"/>
        <v>47</v>
      </c>
      <c r="B60" s="5"/>
      <c r="C60" s="4"/>
      <c r="D60" s="6"/>
      <c r="E60" s="3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8"/>
    </row>
    <row r="61" spans="1:22" x14ac:dyDescent="0.55000000000000004">
      <c r="A61">
        <f t="shared" si="0"/>
        <v>48</v>
      </c>
      <c r="B61" s="5"/>
      <c r="C61" s="4"/>
      <c r="D61" s="6"/>
      <c r="E61" s="3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8"/>
    </row>
    <row r="62" spans="1:22" x14ac:dyDescent="0.55000000000000004">
      <c r="A62">
        <f t="shared" si="0"/>
        <v>49</v>
      </c>
      <c r="B62" s="5"/>
      <c r="C62" s="4"/>
      <c r="D62" s="6"/>
      <c r="E62" s="3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8"/>
    </row>
    <row r="63" spans="1:22" x14ac:dyDescent="0.55000000000000004">
      <c r="A63">
        <f t="shared" si="0"/>
        <v>50</v>
      </c>
      <c r="B63" s="5"/>
      <c r="C63" s="4"/>
      <c r="D63" s="6"/>
      <c r="E63" s="3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8"/>
    </row>
    <row r="64" spans="1:22" x14ac:dyDescent="0.55000000000000004">
      <c r="A64">
        <f t="shared" si="0"/>
        <v>51</v>
      </c>
      <c r="B64" s="5"/>
      <c r="C64" s="4"/>
      <c r="D64" s="6"/>
      <c r="E64" s="3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8"/>
    </row>
    <row r="65" spans="1:22" x14ac:dyDescent="0.55000000000000004">
      <c r="A65">
        <f t="shared" si="0"/>
        <v>52</v>
      </c>
      <c r="B65" s="5"/>
      <c r="C65" s="4"/>
      <c r="D65" s="6"/>
      <c r="E65" s="3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8"/>
    </row>
    <row r="66" spans="1:22" x14ac:dyDescent="0.55000000000000004">
      <c r="A66">
        <f t="shared" si="0"/>
        <v>53</v>
      </c>
      <c r="B66" s="5"/>
      <c r="C66" s="4"/>
      <c r="D66" s="6"/>
      <c r="E66" s="3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8"/>
    </row>
    <row r="67" spans="1:22" x14ac:dyDescent="0.55000000000000004">
      <c r="A67">
        <f t="shared" si="0"/>
        <v>54</v>
      </c>
      <c r="B67" s="5"/>
      <c r="C67" s="4"/>
      <c r="D67" s="6"/>
      <c r="E67" s="3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8"/>
    </row>
    <row r="68" spans="1:22" x14ac:dyDescent="0.55000000000000004">
      <c r="A68">
        <f t="shared" si="0"/>
        <v>55</v>
      </c>
      <c r="B68" s="5"/>
      <c r="C68" s="4"/>
      <c r="D68" s="6"/>
      <c r="E68" s="3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8"/>
    </row>
    <row r="69" spans="1:22" x14ac:dyDescent="0.55000000000000004">
      <c r="A69">
        <f t="shared" si="0"/>
        <v>56</v>
      </c>
      <c r="B69" s="5"/>
      <c r="C69" s="4"/>
      <c r="D69" s="6"/>
      <c r="E69" s="3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8"/>
    </row>
    <row r="70" spans="1:22" x14ac:dyDescent="0.55000000000000004">
      <c r="A70">
        <f t="shared" si="0"/>
        <v>57</v>
      </c>
      <c r="B70" s="5"/>
      <c r="C70" s="4"/>
      <c r="D70" s="6"/>
      <c r="E70" s="3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8"/>
    </row>
    <row r="71" spans="1:22" x14ac:dyDescent="0.55000000000000004">
      <c r="A71">
        <f t="shared" si="0"/>
        <v>58</v>
      </c>
      <c r="B71" s="5"/>
      <c r="C71" s="4"/>
      <c r="D71" s="6"/>
      <c r="E71" s="3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8"/>
    </row>
    <row r="72" spans="1:22" x14ac:dyDescent="0.55000000000000004">
      <c r="A72">
        <f t="shared" si="0"/>
        <v>59</v>
      </c>
      <c r="B72" s="5"/>
      <c r="C72" s="4"/>
      <c r="D72" s="6"/>
      <c r="E72" s="3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8"/>
    </row>
    <row r="73" spans="1:22" x14ac:dyDescent="0.55000000000000004">
      <c r="A73">
        <f t="shared" si="0"/>
        <v>60</v>
      </c>
      <c r="B73" s="5"/>
      <c r="C73" s="4"/>
      <c r="D73" s="6"/>
      <c r="E73" s="3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8"/>
    </row>
    <row r="74" spans="1:22" x14ac:dyDescent="0.55000000000000004">
      <c r="A74">
        <f t="shared" si="0"/>
        <v>61</v>
      </c>
      <c r="B74" s="5"/>
      <c r="C74" s="4"/>
      <c r="D74" s="6"/>
      <c r="E74" s="3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8"/>
    </row>
    <row r="75" spans="1:22" x14ac:dyDescent="0.55000000000000004">
      <c r="A75">
        <f t="shared" si="0"/>
        <v>62</v>
      </c>
      <c r="B75" s="5"/>
      <c r="C75" s="4"/>
      <c r="D75" s="6"/>
      <c r="E75" s="3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8"/>
    </row>
    <row r="76" spans="1:22" x14ac:dyDescent="0.55000000000000004">
      <c r="A76">
        <f t="shared" si="0"/>
        <v>63</v>
      </c>
      <c r="B76" s="5"/>
      <c r="C76" s="4"/>
      <c r="D76" s="6"/>
      <c r="E76" s="3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8"/>
    </row>
    <row r="77" spans="1:22" x14ac:dyDescent="0.55000000000000004">
      <c r="A77">
        <f t="shared" si="0"/>
        <v>64</v>
      </c>
      <c r="B77" s="5"/>
      <c r="C77" s="4"/>
      <c r="D77" s="6"/>
      <c r="E77" s="3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8"/>
    </row>
    <row r="78" spans="1:22" x14ac:dyDescent="0.55000000000000004">
      <c r="A78">
        <f t="shared" ref="A78:A141" si="1">ROW()-13</f>
        <v>65</v>
      </c>
      <c r="B78" s="5"/>
      <c r="C78" s="4"/>
      <c r="D78" s="6"/>
      <c r="E78" s="3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8"/>
    </row>
    <row r="79" spans="1:22" x14ac:dyDescent="0.55000000000000004">
      <c r="A79">
        <f t="shared" si="1"/>
        <v>66</v>
      </c>
      <c r="B79" s="5"/>
      <c r="C79" s="4"/>
      <c r="D79" s="6"/>
      <c r="E79" s="3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8"/>
    </row>
    <row r="80" spans="1:22" x14ac:dyDescent="0.55000000000000004">
      <c r="A80">
        <f t="shared" si="1"/>
        <v>67</v>
      </c>
      <c r="B80" s="5"/>
      <c r="C80" s="4"/>
      <c r="D80" s="6"/>
      <c r="E80" s="3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8"/>
    </row>
    <row r="81" spans="1:22" x14ac:dyDescent="0.55000000000000004">
      <c r="A81">
        <f t="shared" si="1"/>
        <v>68</v>
      </c>
      <c r="B81" s="5"/>
      <c r="C81" s="4"/>
      <c r="D81" s="6"/>
      <c r="E81" s="3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8"/>
    </row>
    <row r="82" spans="1:22" x14ac:dyDescent="0.55000000000000004">
      <c r="A82">
        <f t="shared" si="1"/>
        <v>69</v>
      </c>
      <c r="B82" s="5"/>
      <c r="C82" s="4"/>
      <c r="D82" s="6"/>
      <c r="E82" s="3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8"/>
    </row>
    <row r="83" spans="1:22" x14ac:dyDescent="0.55000000000000004">
      <c r="A83">
        <f t="shared" si="1"/>
        <v>70</v>
      </c>
      <c r="B83" s="5"/>
      <c r="C83" s="4"/>
      <c r="D83" s="6"/>
      <c r="E83" s="3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8"/>
    </row>
    <row r="84" spans="1:22" x14ac:dyDescent="0.55000000000000004">
      <c r="A84">
        <f t="shared" si="1"/>
        <v>71</v>
      </c>
      <c r="B84" s="5"/>
      <c r="C84" s="4"/>
      <c r="D84" s="6"/>
      <c r="E84" s="3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8"/>
    </row>
    <row r="85" spans="1:22" x14ac:dyDescent="0.55000000000000004">
      <c r="A85">
        <f t="shared" si="1"/>
        <v>72</v>
      </c>
      <c r="B85" s="5"/>
      <c r="C85" s="4"/>
      <c r="D85" s="6"/>
      <c r="E85" s="3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8"/>
    </row>
    <row r="86" spans="1:22" x14ac:dyDescent="0.55000000000000004">
      <c r="A86">
        <f t="shared" si="1"/>
        <v>73</v>
      </c>
      <c r="B86" s="5"/>
      <c r="C86" s="4"/>
      <c r="D86" s="6"/>
      <c r="E86" s="3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8"/>
    </row>
    <row r="87" spans="1:22" x14ac:dyDescent="0.55000000000000004">
      <c r="A87">
        <f t="shared" si="1"/>
        <v>74</v>
      </c>
      <c r="B87" s="5"/>
      <c r="C87" s="4"/>
      <c r="D87" s="6"/>
      <c r="E87" s="3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8"/>
    </row>
    <row r="88" spans="1:22" x14ac:dyDescent="0.55000000000000004">
      <c r="A88">
        <f t="shared" si="1"/>
        <v>75</v>
      </c>
      <c r="B88" s="5"/>
      <c r="C88" s="4"/>
      <c r="D88" s="6"/>
      <c r="E88" s="3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8"/>
    </row>
    <row r="89" spans="1:22" x14ac:dyDescent="0.55000000000000004">
      <c r="A89">
        <f t="shared" si="1"/>
        <v>76</v>
      </c>
      <c r="B89" s="5"/>
      <c r="C89" s="4"/>
      <c r="D89" s="6"/>
      <c r="E89" s="3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8"/>
    </row>
    <row r="90" spans="1:22" x14ac:dyDescent="0.55000000000000004">
      <c r="A90">
        <f t="shared" si="1"/>
        <v>77</v>
      </c>
      <c r="B90" s="5"/>
      <c r="C90" s="4"/>
      <c r="D90" s="6"/>
      <c r="E90" s="3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8"/>
    </row>
    <row r="91" spans="1:22" x14ac:dyDescent="0.55000000000000004">
      <c r="A91">
        <f t="shared" si="1"/>
        <v>78</v>
      </c>
      <c r="B91" s="5"/>
      <c r="C91" s="4"/>
      <c r="D91" s="6"/>
      <c r="E91" s="3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8"/>
    </row>
    <row r="92" spans="1:22" x14ac:dyDescent="0.55000000000000004">
      <c r="A92">
        <f t="shared" si="1"/>
        <v>79</v>
      </c>
      <c r="B92" s="5"/>
      <c r="C92" s="4"/>
      <c r="D92" s="6"/>
      <c r="E92" s="3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8"/>
    </row>
    <row r="93" spans="1:22" x14ac:dyDescent="0.55000000000000004">
      <c r="A93">
        <f t="shared" si="1"/>
        <v>80</v>
      </c>
      <c r="B93" s="5"/>
      <c r="C93" s="4"/>
      <c r="D93" s="6"/>
      <c r="E93" s="3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8"/>
    </row>
    <row r="94" spans="1:22" x14ac:dyDescent="0.55000000000000004">
      <c r="A94">
        <f t="shared" si="1"/>
        <v>81</v>
      </c>
      <c r="B94" s="5"/>
      <c r="C94" s="4"/>
      <c r="D94" s="6"/>
      <c r="E94" s="3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8"/>
    </row>
    <row r="95" spans="1:22" x14ac:dyDescent="0.55000000000000004">
      <c r="A95">
        <f t="shared" si="1"/>
        <v>82</v>
      </c>
      <c r="B95" s="5"/>
      <c r="C95" s="4"/>
      <c r="D95" s="6"/>
      <c r="E95" s="3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8"/>
    </row>
    <row r="96" spans="1:22" x14ac:dyDescent="0.55000000000000004">
      <c r="A96">
        <f t="shared" si="1"/>
        <v>83</v>
      </c>
      <c r="B96" s="5"/>
      <c r="C96" s="4"/>
      <c r="D96" s="6"/>
      <c r="E96" s="3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8"/>
    </row>
    <row r="97" spans="1:22" x14ac:dyDescent="0.55000000000000004">
      <c r="A97">
        <f t="shared" si="1"/>
        <v>84</v>
      </c>
      <c r="B97" s="5"/>
      <c r="C97" s="4"/>
      <c r="D97" s="6"/>
      <c r="E97" s="3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8"/>
    </row>
    <row r="98" spans="1:22" x14ac:dyDescent="0.55000000000000004">
      <c r="A98">
        <f t="shared" si="1"/>
        <v>85</v>
      </c>
      <c r="B98" s="5"/>
      <c r="C98" s="4"/>
      <c r="D98" s="6"/>
      <c r="E98" s="3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8"/>
    </row>
    <row r="99" spans="1:22" x14ac:dyDescent="0.55000000000000004">
      <c r="A99">
        <f t="shared" si="1"/>
        <v>86</v>
      </c>
      <c r="B99" s="5"/>
      <c r="C99" s="4"/>
      <c r="D99" s="6"/>
      <c r="E99" s="3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8"/>
    </row>
    <row r="100" spans="1:22" x14ac:dyDescent="0.55000000000000004">
      <c r="A100">
        <f t="shared" si="1"/>
        <v>87</v>
      </c>
      <c r="B100" s="5"/>
      <c r="C100" s="4"/>
      <c r="D100" s="6"/>
      <c r="E100" s="3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8"/>
    </row>
    <row r="101" spans="1:22" x14ac:dyDescent="0.55000000000000004">
      <c r="A101">
        <f t="shared" si="1"/>
        <v>88</v>
      </c>
      <c r="B101" s="5"/>
      <c r="C101" s="4"/>
      <c r="D101" s="6"/>
      <c r="E101" s="3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8"/>
    </row>
    <row r="102" spans="1:22" x14ac:dyDescent="0.55000000000000004">
      <c r="A102">
        <f t="shared" si="1"/>
        <v>89</v>
      </c>
      <c r="B102" s="5"/>
      <c r="C102" s="4"/>
      <c r="D102" s="6"/>
      <c r="E102" s="3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8"/>
    </row>
    <row r="103" spans="1:22" x14ac:dyDescent="0.55000000000000004">
      <c r="A103">
        <f t="shared" si="1"/>
        <v>90</v>
      </c>
      <c r="B103" s="5"/>
      <c r="C103" s="4"/>
      <c r="D103" s="6"/>
      <c r="E103" s="3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8"/>
    </row>
    <row r="104" spans="1:22" x14ac:dyDescent="0.55000000000000004">
      <c r="A104">
        <f t="shared" si="1"/>
        <v>91</v>
      </c>
      <c r="B104" s="5"/>
      <c r="C104" s="4"/>
      <c r="D104" s="6"/>
      <c r="E104" s="3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8"/>
    </row>
    <row r="105" spans="1:22" x14ac:dyDescent="0.55000000000000004">
      <c r="A105">
        <f t="shared" si="1"/>
        <v>92</v>
      </c>
      <c r="B105" s="5"/>
      <c r="C105" s="4"/>
      <c r="D105" s="6"/>
      <c r="E105" s="3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8"/>
    </row>
    <row r="106" spans="1:22" x14ac:dyDescent="0.55000000000000004">
      <c r="A106">
        <f t="shared" si="1"/>
        <v>93</v>
      </c>
      <c r="B106" s="5"/>
      <c r="C106" s="4"/>
      <c r="D106" s="6"/>
      <c r="E106" s="3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8"/>
    </row>
    <row r="107" spans="1:22" x14ac:dyDescent="0.55000000000000004">
      <c r="A107">
        <f t="shared" si="1"/>
        <v>94</v>
      </c>
      <c r="B107" s="5"/>
      <c r="C107" s="4"/>
      <c r="D107" s="6"/>
      <c r="E107" s="3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8"/>
    </row>
    <row r="108" spans="1:22" x14ac:dyDescent="0.55000000000000004">
      <c r="A108">
        <f t="shared" si="1"/>
        <v>95</v>
      </c>
      <c r="B108" s="5"/>
      <c r="C108" s="4"/>
      <c r="D108" s="6"/>
      <c r="E108" s="3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8"/>
    </row>
    <row r="109" spans="1:22" x14ac:dyDescent="0.55000000000000004">
      <c r="A109">
        <f t="shared" si="1"/>
        <v>96</v>
      </c>
      <c r="B109" s="5"/>
      <c r="C109" s="4"/>
      <c r="D109" s="6"/>
      <c r="E109" s="3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8"/>
    </row>
    <row r="110" spans="1:22" x14ac:dyDescent="0.55000000000000004">
      <c r="A110">
        <f t="shared" si="1"/>
        <v>97</v>
      </c>
      <c r="B110" s="5"/>
      <c r="C110" s="4"/>
      <c r="D110" s="6"/>
      <c r="E110" s="3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8"/>
    </row>
    <row r="111" spans="1:22" x14ac:dyDescent="0.55000000000000004">
      <c r="A111">
        <f t="shared" si="1"/>
        <v>98</v>
      </c>
      <c r="B111" s="5"/>
      <c r="C111" s="4"/>
      <c r="D111" s="6"/>
      <c r="E111" s="3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8"/>
    </row>
    <row r="112" spans="1:22" x14ac:dyDescent="0.55000000000000004">
      <c r="A112">
        <f t="shared" si="1"/>
        <v>99</v>
      </c>
      <c r="B112" s="5"/>
      <c r="C112" s="4"/>
      <c r="D112" s="6"/>
      <c r="E112" s="3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8"/>
    </row>
    <row r="113" spans="1:22" x14ac:dyDescent="0.55000000000000004">
      <c r="A113">
        <f t="shared" si="1"/>
        <v>100</v>
      </c>
      <c r="B113" s="5"/>
      <c r="C113" s="4"/>
      <c r="D113" s="6"/>
      <c r="E113" s="3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8"/>
    </row>
    <row r="114" spans="1:22" x14ac:dyDescent="0.55000000000000004">
      <c r="A114">
        <f t="shared" si="1"/>
        <v>101</v>
      </c>
      <c r="B114" s="5"/>
      <c r="C114" s="4"/>
      <c r="D114" s="6"/>
      <c r="E114" s="3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8"/>
    </row>
    <row r="115" spans="1:22" x14ac:dyDescent="0.55000000000000004">
      <c r="A115">
        <f t="shared" si="1"/>
        <v>102</v>
      </c>
      <c r="B115" s="5"/>
      <c r="C115" s="4"/>
      <c r="D115" s="6"/>
      <c r="E115" s="3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8"/>
    </row>
    <row r="116" spans="1:22" x14ac:dyDescent="0.55000000000000004">
      <c r="A116">
        <f t="shared" si="1"/>
        <v>103</v>
      </c>
      <c r="B116" s="5"/>
      <c r="C116" s="4"/>
      <c r="D116" s="6"/>
      <c r="E116" s="3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8"/>
    </row>
    <row r="117" spans="1:22" x14ac:dyDescent="0.55000000000000004">
      <c r="A117">
        <f t="shared" si="1"/>
        <v>104</v>
      </c>
      <c r="B117" s="5"/>
      <c r="C117" s="4"/>
      <c r="D117" s="6"/>
      <c r="E117" s="3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8"/>
    </row>
    <row r="118" spans="1:22" x14ac:dyDescent="0.55000000000000004">
      <c r="A118">
        <f t="shared" si="1"/>
        <v>105</v>
      </c>
      <c r="B118" s="5"/>
      <c r="C118" s="4"/>
      <c r="D118" s="6"/>
      <c r="E118" s="3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8"/>
    </row>
    <row r="119" spans="1:22" x14ac:dyDescent="0.55000000000000004">
      <c r="A119">
        <f t="shared" si="1"/>
        <v>106</v>
      </c>
      <c r="B119" s="5"/>
      <c r="C119" s="4"/>
      <c r="D119" s="6"/>
      <c r="E119" s="3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8"/>
    </row>
    <row r="120" spans="1:22" x14ac:dyDescent="0.55000000000000004">
      <c r="A120">
        <f t="shared" si="1"/>
        <v>107</v>
      </c>
      <c r="B120" s="5"/>
      <c r="C120" s="4"/>
      <c r="D120" s="6"/>
      <c r="E120" s="3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8"/>
    </row>
    <row r="121" spans="1:22" x14ac:dyDescent="0.55000000000000004">
      <c r="A121">
        <f t="shared" si="1"/>
        <v>108</v>
      </c>
      <c r="B121" s="5"/>
      <c r="C121" s="4"/>
      <c r="D121" s="6"/>
      <c r="E121" s="3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8"/>
    </row>
    <row r="122" spans="1:22" x14ac:dyDescent="0.55000000000000004">
      <c r="A122">
        <f t="shared" si="1"/>
        <v>109</v>
      </c>
      <c r="B122" s="5"/>
      <c r="C122" s="4"/>
      <c r="D122" s="6"/>
      <c r="E122" s="3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8"/>
    </row>
    <row r="123" spans="1:22" x14ac:dyDescent="0.55000000000000004">
      <c r="A123">
        <f t="shared" si="1"/>
        <v>110</v>
      </c>
      <c r="B123" s="5"/>
      <c r="C123" s="4"/>
      <c r="D123" s="6"/>
      <c r="E123" s="3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8"/>
    </row>
    <row r="124" spans="1:22" x14ac:dyDescent="0.55000000000000004">
      <c r="A124">
        <f t="shared" si="1"/>
        <v>111</v>
      </c>
      <c r="B124" s="5"/>
      <c r="C124" s="4"/>
      <c r="D124" s="6"/>
      <c r="E124" s="3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8"/>
    </row>
    <row r="125" spans="1:22" x14ac:dyDescent="0.55000000000000004">
      <c r="A125">
        <f t="shared" si="1"/>
        <v>112</v>
      </c>
      <c r="B125" s="5"/>
      <c r="C125" s="4"/>
      <c r="D125" s="6"/>
      <c r="E125" s="3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8"/>
    </row>
    <row r="126" spans="1:22" x14ac:dyDescent="0.55000000000000004">
      <c r="A126">
        <f t="shared" si="1"/>
        <v>113</v>
      </c>
      <c r="B126" s="5"/>
      <c r="C126" s="4"/>
      <c r="D126" s="6"/>
      <c r="E126" s="3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8"/>
    </row>
    <row r="127" spans="1:22" x14ac:dyDescent="0.55000000000000004">
      <c r="A127">
        <f t="shared" si="1"/>
        <v>114</v>
      </c>
      <c r="B127" s="5"/>
      <c r="C127" s="4"/>
      <c r="D127" s="6"/>
      <c r="E127" s="3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8"/>
    </row>
    <row r="128" spans="1:22" x14ac:dyDescent="0.55000000000000004">
      <c r="A128">
        <f t="shared" si="1"/>
        <v>115</v>
      </c>
      <c r="B128" s="5"/>
      <c r="C128" s="4"/>
      <c r="D128" s="6"/>
      <c r="E128" s="3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8"/>
    </row>
    <row r="129" spans="1:22" x14ac:dyDescent="0.55000000000000004">
      <c r="A129">
        <f t="shared" si="1"/>
        <v>116</v>
      </c>
      <c r="B129" s="5"/>
      <c r="C129" s="4"/>
      <c r="D129" s="6"/>
      <c r="E129" s="3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8"/>
    </row>
    <row r="130" spans="1:22" x14ac:dyDescent="0.55000000000000004">
      <c r="A130">
        <f t="shared" si="1"/>
        <v>117</v>
      </c>
      <c r="B130" s="5"/>
      <c r="C130" s="4"/>
      <c r="D130" s="6"/>
      <c r="E130" s="3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8"/>
    </row>
    <row r="131" spans="1:22" x14ac:dyDescent="0.55000000000000004">
      <c r="A131">
        <f t="shared" si="1"/>
        <v>118</v>
      </c>
      <c r="B131" s="5"/>
      <c r="C131" s="4"/>
      <c r="D131" s="6"/>
      <c r="E131" s="3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8"/>
    </row>
    <row r="132" spans="1:22" x14ac:dyDescent="0.55000000000000004">
      <c r="A132">
        <f t="shared" si="1"/>
        <v>119</v>
      </c>
      <c r="B132" s="5"/>
      <c r="C132" s="4"/>
      <c r="D132" s="6"/>
      <c r="E132" s="3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8"/>
    </row>
    <row r="133" spans="1:22" x14ac:dyDescent="0.55000000000000004">
      <c r="A133">
        <f t="shared" si="1"/>
        <v>120</v>
      </c>
      <c r="B133" s="5"/>
      <c r="C133" s="4"/>
      <c r="D133" s="6"/>
      <c r="E133" s="3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8"/>
    </row>
    <row r="134" spans="1:22" x14ac:dyDescent="0.55000000000000004">
      <c r="A134">
        <f t="shared" si="1"/>
        <v>121</v>
      </c>
      <c r="B134" s="5"/>
      <c r="C134" s="4"/>
      <c r="D134" s="6"/>
      <c r="E134" s="3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8"/>
    </row>
    <row r="135" spans="1:22" x14ac:dyDescent="0.55000000000000004">
      <c r="A135">
        <f t="shared" si="1"/>
        <v>122</v>
      </c>
      <c r="B135" s="5"/>
      <c r="C135" s="4"/>
      <c r="D135" s="6"/>
      <c r="E135" s="3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8"/>
    </row>
    <row r="136" spans="1:22" x14ac:dyDescent="0.55000000000000004">
      <c r="A136">
        <f t="shared" si="1"/>
        <v>123</v>
      </c>
      <c r="B136" s="5"/>
      <c r="C136" s="4"/>
      <c r="D136" s="6"/>
      <c r="E136" s="3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8"/>
    </row>
    <row r="137" spans="1:22" x14ac:dyDescent="0.55000000000000004">
      <c r="A137">
        <f t="shared" si="1"/>
        <v>124</v>
      </c>
      <c r="B137" s="5"/>
      <c r="C137" s="4"/>
      <c r="D137" s="6"/>
      <c r="E137" s="3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8"/>
    </row>
    <row r="138" spans="1:22" x14ac:dyDescent="0.55000000000000004">
      <c r="A138">
        <f t="shared" si="1"/>
        <v>125</v>
      </c>
      <c r="B138" s="5"/>
      <c r="C138" s="4"/>
      <c r="D138" s="6"/>
      <c r="E138" s="3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8"/>
    </row>
    <row r="139" spans="1:22" x14ac:dyDescent="0.55000000000000004">
      <c r="A139">
        <f t="shared" si="1"/>
        <v>126</v>
      </c>
      <c r="B139" s="5"/>
      <c r="C139" s="4"/>
      <c r="D139" s="6"/>
      <c r="E139" s="3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8"/>
    </row>
    <row r="140" spans="1:22" x14ac:dyDescent="0.55000000000000004">
      <c r="A140">
        <f t="shared" si="1"/>
        <v>127</v>
      </c>
      <c r="B140" s="5"/>
      <c r="C140" s="4"/>
      <c r="D140" s="6"/>
      <c r="E140" s="3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8"/>
    </row>
    <row r="141" spans="1:22" x14ac:dyDescent="0.55000000000000004">
      <c r="A141">
        <f t="shared" si="1"/>
        <v>128</v>
      </c>
      <c r="B141" s="5"/>
      <c r="C141" s="4"/>
      <c r="D141" s="6"/>
      <c r="E141" s="3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8"/>
    </row>
    <row r="142" spans="1:22" x14ac:dyDescent="0.55000000000000004">
      <c r="A142">
        <f t="shared" ref="A142:A205" si="2">ROW()-13</f>
        <v>129</v>
      </c>
      <c r="B142" s="5"/>
      <c r="C142" s="4"/>
      <c r="D142" s="6"/>
      <c r="E142" s="3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8"/>
    </row>
    <row r="143" spans="1:22" x14ac:dyDescent="0.55000000000000004">
      <c r="A143">
        <f t="shared" si="2"/>
        <v>130</v>
      </c>
      <c r="B143" s="5"/>
      <c r="C143" s="4"/>
      <c r="D143" s="6"/>
      <c r="E143" s="3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8"/>
    </row>
    <row r="144" spans="1:22" x14ac:dyDescent="0.55000000000000004">
      <c r="A144">
        <f t="shared" si="2"/>
        <v>131</v>
      </c>
      <c r="B144" s="5"/>
      <c r="C144" s="4"/>
      <c r="D144" s="6"/>
      <c r="E144" s="3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8"/>
    </row>
    <row r="145" spans="1:22" x14ac:dyDescent="0.55000000000000004">
      <c r="A145">
        <f t="shared" si="2"/>
        <v>132</v>
      </c>
      <c r="B145" s="5"/>
      <c r="C145" s="4"/>
      <c r="D145" s="6"/>
      <c r="E145" s="3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8"/>
    </row>
    <row r="146" spans="1:22" x14ac:dyDescent="0.55000000000000004">
      <c r="A146">
        <f t="shared" si="2"/>
        <v>133</v>
      </c>
      <c r="B146" s="5"/>
      <c r="C146" s="4"/>
      <c r="D146" s="6"/>
      <c r="E146" s="3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8"/>
    </row>
    <row r="147" spans="1:22" x14ac:dyDescent="0.55000000000000004">
      <c r="A147">
        <f t="shared" si="2"/>
        <v>134</v>
      </c>
      <c r="B147" s="5"/>
      <c r="C147" s="4"/>
      <c r="D147" s="6"/>
      <c r="E147" s="3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8"/>
    </row>
    <row r="148" spans="1:22" x14ac:dyDescent="0.55000000000000004">
      <c r="A148">
        <f t="shared" si="2"/>
        <v>135</v>
      </c>
      <c r="B148" s="5"/>
      <c r="C148" s="4"/>
      <c r="D148" s="6"/>
      <c r="E148" s="3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8"/>
    </row>
    <row r="149" spans="1:22" x14ac:dyDescent="0.55000000000000004">
      <c r="A149">
        <f t="shared" si="2"/>
        <v>136</v>
      </c>
      <c r="B149" s="5"/>
      <c r="C149" s="4"/>
      <c r="D149" s="6"/>
      <c r="E149" s="3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8"/>
    </row>
    <row r="150" spans="1:22" x14ac:dyDescent="0.55000000000000004">
      <c r="A150">
        <f t="shared" si="2"/>
        <v>137</v>
      </c>
      <c r="B150" s="5"/>
      <c r="C150" s="4"/>
      <c r="D150" s="6"/>
      <c r="E150" s="3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8"/>
    </row>
    <row r="151" spans="1:22" x14ac:dyDescent="0.55000000000000004">
      <c r="A151">
        <f t="shared" si="2"/>
        <v>138</v>
      </c>
      <c r="B151" s="5"/>
      <c r="C151" s="4"/>
      <c r="D151" s="6"/>
      <c r="E151" s="3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8"/>
    </row>
    <row r="152" spans="1:22" x14ac:dyDescent="0.55000000000000004">
      <c r="A152">
        <f t="shared" si="2"/>
        <v>139</v>
      </c>
      <c r="B152" s="5"/>
      <c r="C152" s="4"/>
      <c r="D152" s="6"/>
      <c r="E152" s="3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8"/>
    </row>
    <row r="153" spans="1:22" x14ac:dyDescent="0.55000000000000004">
      <c r="A153">
        <f t="shared" si="2"/>
        <v>140</v>
      </c>
      <c r="B153" s="5"/>
      <c r="C153" s="4"/>
      <c r="D153" s="6"/>
      <c r="E153" s="3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8"/>
    </row>
    <row r="154" spans="1:22" x14ac:dyDescent="0.55000000000000004">
      <c r="A154">
        <f t="shared" si="2"/>
        <v>141</v>
      </c>
      <c r="B154" s="5"/>
      <c r="C154" s="4"/>
      <c r="D154" s="6"/>
      <c r="E154" s="3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8"/>
    </row>
    <row r="155" spans="1:22" x14ac:dyDescent="0.55000000000000004">
      <c r="A155">
        <f t="shared" si="2"/>
        <v>142</v>
      </c>
      <c r="B155" s="5"/>
      <c r="C155" s="4"/>
      <c r="D155" s="6"/>
      <c r="E155" s="3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8"/>
    </row>
    <row r="156" spans="1:22" x14ac:dyDescent="0.55000000000000004">
      <c r="A156">
        <f t="shared" si="2"/>
        <v>143</v>
      </c>
      <c r="B156" s="5"/>
      <c r="C156" s="4"/>
      <c r="D156" s="6"/>
      <c r="E156" s="3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8"/>
    </row>
    <row r="157" spans="1:22" x14ac:dyDescent="0.55000000000000004">
      <c r="A157">
        <f t="shared" si="2"/>
        <v>144</v>
      </c>
      <c r="B157" s="5"/>
      <c r="C157" s="4"/>
      <c r="D157" s="6"/>
      <c r="E157" s="3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8"/>
    </row>
    <row r="158" spans="1:22" x14ac:dyDescent="0.55000000000000004">
      <c r="A158">
        <f t="shared" si="2"/>
        <v>145</v>
      </c>
      <c r="B158" s="5"/>
      <c r="C158" s="4"/>
      <c r="D158" s="6"/>
      <c r="E158" s="3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8"/>
    </row>
    <row r="159" spans="1:22" x14ac:dyDescent="0.55000000000000004">
      <c r="A159">
        <f t="shared" si="2"/>
        <v>146</v>
      </c>
      <c r="B159" s="5"/>
      <c r="C159" s="4"/>
      <c r="D159" s="6"/>
      <c r="E159" s="3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8"/>
    </row>
    <row r="160" spans="1:22" x14ac:dyDescent="0.55000000000000004">
      <c r="A160">
        <f t="shared" si="2"/>
        <v>147</v>
      </c>
      <c r="B160" s="5"/>
      <c r="C160" s="4"/>
      <c r="D160" s="6"/>
      <c r="E160" s="3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8"/>
    </row>
    <row r="161" spans="1:22" x14ac:dyDescent="0.55000000000000004">
      <c r="A161">
        <f t="shared" si="2"/>
        <v>148</v>
      </c>
      <c r="B161" s="5"/>
      <c r="C161" s="4"/>
      <c r="D161" s="6"/>
      <c r="E161" s="3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8"/>
    </row>
    <row r="162" spans="1:22" x14ac:dyDescent="0.55000000000000004">
      <c r="A162">
        <f t="shared" si="2"/>
        <v>149</v>
      </c>
      <c r="B162" s="5"/>
      <c r="C162" s="4"/>
      <c r="D162" s="6"/>
      <c r="E162" s="3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8"/>
    </row>
    <row r="163" spans="1:22" x14ac:dyDescent="0.55000000000000004">
      <c r="A163">
        <f t="shared" si="2"/>
        <v>150</v>
      </c>
      <c r="B163" s="5"/>
      <c r="C163" s="4"/>
      <c r="D163" s="6"/>
      <c r="E163" s="3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8"/>
    </row>
    <row r="164" spans="1:22" x14ac:dyDescent="0.55000000000000004">
      <c r="A164">
        <f t="shared" si="2"/>
        <v>151</v>
      </c>
      <c r="B164" s="5"/>
      <c r="C164" s="4"/>
      <c r="D164" s="6"/>
      <c r="E164" s="3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8"/>
    </row>
    <row r="165" spans="1:22" x14ac:dyDescent="0.55000000000000004">
      <c r="A165">
        <f t="shared" si="2"/>
        <v>152</v>
      </c>
      <c r="B165" s="5"/>
      <c r="C165" s="4"/>
      <c r="D165" s="6"/>
      <c r="E165" s="3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8"/>
    </row>
    <row r="166" spans="1:22" x14ac:dyDescent="0.55000000000000004">
      <c r="A166">
        <f t="shared" si="2"/>
        <v>153</v>
      </c>
      <c r="B166" s="5"/>
      <c r="C166" s="4"/>
      <c r="D166" s="6"/>
      <c r="E166" s="3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8"/>
    </row>
    <row r="167" spans="1:22" x14ac:dyDescent="0.55000000000000004">
      <c r="A167">
        <f t="shared" si="2"/>
        <v>154</v>
      </c>
      <c r="B167" s="5"/>
      <c r="C167" s="4"/>
      <c r="D167" s="6"/>
      <c r="E167" s="3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8"/>
    </row>
    <row r="168" spans="1:22" x14ac:dyDescent="0.55000000000000004">
      <c r="A168">
        <f t="shared" si="2"/>
        <v>155</v>
      </c>
      <c r="B168" s="5"/>
      <c r="C168" s="4"/>
      <c r="D168" s="6"/>
      <c r="E168" s="3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8"/>
    </row>
    <row r="169" spans="1:22" x14ac:dyDescent="0.55000000000000004">
      <c r="A169">
        <f t="shared" si="2"/>
        <v>156</v>
      </c>
      <c r="B169" s="5"/>
      <c r="C169" s="4"/>
      <c r="D169" s="6"/>
      <c r="E169" s="3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8"/>
    </row>
    <row r="170" spans="1:22" x14ac:dyDescent="0.55000000000000004">
      <c r="A170">
        <f t="shared" si="2"/>
        <v>157</v>
      </c>
      <c r="B170" s="5"/>
      <c r="C170" s="4"/>
      <c r="D170" s="6"/>
      <c r="E170" s="3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8"/>
    </row>
    <row r="171" spans="1:22" x14ac:dyDescent="0.55000000000000004">
      <c r="A171">
        <f t="shared" si="2"/>
        <v>158</v>
      </c>
      <c r="B171" s="5"/>
      <c r="C171" s="4"/>
      <c r="D171" s="6"/>
      <c r="E171" s="3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8"/>
    </row>
    <row r="172" spans="1:22" x14ac:dyDescent="0.55000000000000004">
      <c r="A172">
        <f t="shared" si="2"/>
        <v>159</v>
      </c>
      <c r="B172" s="5"/>
      <c r="C172" s="4"/>
      <c r="D172" s="6"/>
      <c r="E172" s="3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8"/>
    </row>
    <row r="173" spans="1:22" x14ac:dyDescent="0.55000000000000004">
      <c r="A173">
        <f t="shared" si="2"/>
        <v>160</v>
      </c>
      <c r="B173" s="5"/>
      <c r="C173" s="4"/>
      <c r="D173" s="6"/>
      <c r="E173" s="3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8"/>
    </row>
    <row r="174" spans="1:22" x14ac:dyDescent="0.55000000000000004">
      <c r="A174">
        <f t="shared" si="2"/>
        <v>161</v>
      </c>
      <c r="B174" s="5"/>
      <c r="C174" s="4"/>
      <c r="D174" s="6"/>
      <c r="E174" s="3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8"/>
    </row>
    <row r="175" spans="1:22" x14ac:dyDescent="0.55000000000000004">
      <c r="A175">
        <f t="shared" si="2"/>
        <v>162</v>
      </c>
      <c r="B175" s="5"/>
      <c r="C175" s="4"/>
      <c r="D175" s="6"/>
      <c r="E175" s="3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8"/>
    </row>
    <row r="176" spans="1:22" x14ac:dyDescent="0.55000000000000004">
      <c r="A176">
        <f t="shared" si="2"/>
        <v>163</v>
      </c>
      <c r="B176" s="5"/>
      <c r="C176" s="4"/>
      <c r="D176" s="6"/>
      <c r="E176" s="3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8"/>
    </row>
    <row r="177" spans="1:22" x14ac:dyDescent="0.55000000000000004">
      <c r="A177">
        <f t="shared" si="2"/>
        <v>164</v>
      </c>
      <c r="B177" s="5"/>
      <c r="C177" s="4"/>
      <c r="D177" s="6"/>
      <c r="E177" s="3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8"/>
    </row>
    <row r="178" spans="1:22" x14ac:dyDescent="0.55000000000000004">
      <c r="A178">
        <f t="shared" si="2"/>
        <v>165</v>
      </c>
      <c r="B178" s="5"/>
      <c r="C178" s="4"/>
      <c r="D178" s="6"/>
      <c r="E178" s="3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8"/>
    </row>
    <row r="179" spans="1:22" x14ac:dyDescent="0.55000000000000004">
      <c r="A179">
        <f t="shared" si="2"/>
        <v>166</v>
      </c>
      <c r="B179" s="5"/>
      <c r="C179" s="4"/>
      <c r="D179" s="6"/>
      <c r="E179" s="3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8"/>
    </row>
    <row r="180" spans="1:22" x14ac:dyDescent="0.55000000000000004">
      <c r="A180">
        <f t="shared" si="2"/>
        <v>167</v>
      </c>
      <c r="B180" s="5"/>
      <c r="C180" s="4"/>
      <c r="D180" s="6"/>
      <c r="E180" s="3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8"/>
    </row>
    <row r="181" spans="1:22" x14ac:dyDescent="0.55000000000000004">
      <c r="A181">
        <f t="shared" si="2"/>
        <v>168</v>
      </c>
      <c r="B181" s="5"/>
      <c r="C181" s="4"/>
      <c r="D181" s="6"/>
      <c r="E181" s="3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8"/>
    </row>
    <row r="182" spans="1:22" x14ac:dyDescent="0.55000000000000004">
      <c r="A182">
        <f t="shared" si="2"/>
        <v>169</v>
      </c>
      <c r="B182" s="5"/>
      <c r="C182" s="4"/>
      <c r="D182" s="6"/>
      <c r="E182" s="3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8"/>
    </row>
    <row r="183" spans="1:22" x14ac:dyDescent="0.55000000000000004">
      <c r="A183">
        <f t="shared" si="2"/>
        <v>170</v>
      </c>
      <c r="B183" s="5"/>
      <c r="C183" s="4"/>
      <c r="D183" s="6"/>
      <c r="E183" s="3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8"/>
    </row>
    <row r="184" spans="1:22" x14ac:dyDescent="0.55000000000000004">
      <c r="A184">
        <f t="shared" si="2"/>
        <v>171</v>
      </c>
      <c r="B184" s="5"/>
      <c r="C184" s="4"/>
      <c r="D184" s="6"/>
      <c r="E184" s="3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8"/>
    </row>
    <row r="185" spans="1:22" x14ac:dyDescent="0.55000000000000004">
      <c r="A185">
        <f t="shared" si="2"/>
        <v>172</v>
      </c>
      <c r="B185" s="5"/>
      <c r="C185" s="4"/>
      <c r="D185" s="6"/>
      <c r="E185" s="3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8"/>
    </row>
    <row r="186" spans="1:22" x14ac:dyDescent="0.55000000000000004">
      <c r="A186">
        <f t="shared" si="2"/>
        <v>173</v>
      </c>
      <c r="B186" s="5"/>
      <c r="C186" s="4"/>
      <c r="D186" s="6"/>
      <c r="E186" s="3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8"/>
    </row>
    <row r="187" spans="1:22" x14ac:dyDescent="0.55000000000000004">
      <c r="A187">
        <f t="shared" si="2"/>
        <v>174</v>
      </c>
      <c r="B187" s="5"/>
      <c r="C187" s="4"/>
      <c r="D187" s="6"/>
      <c r="E187" s="3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8"/>
    </row>
    <row r="188" spans="1:22" x14ac:dyDescent="0.55000000000000004">
      <c r="A188">
        <f t="shared" si="2"/>
        <v>175</v>
      </c>
      <c r="B188" s="5"/>
      <c r="C188" s="4"/>
      <c r="D188" s="6"/>
      <c r="E188" s="3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8"/>
    </row>
    <row r="189" spans="1:22" x14ac:dyDescent="0.55000000000000004">
      <c r="A189">
        <f t="shared" si="2"/>
        <v>176</v>
      </c>
      <c r="B189" s="5"/>
      <c r="C189" s="4"/>
      <c r="D189" s="6"/>
      <c r="E189" s="3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8"/>
    </row>
    <row r="190" spans="1:22" x14ac:dyDescent="0.55000000000000004">
      <c r="A190">
        <f t="shared" si="2"/>
        <v>177</v>
      </c>
      <c r="B190" s="5"/>
      <c r="C190" s="4"/>
      <c r="D190" s="6"/>
      <c r="E190" s="3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8"/>
    </row>
    <row r="191" spans="1:22" x14ac:dyDescent="0.55000000000000004">
      <c r="A191">
        <f t="shared" si="2"/>
        <v>178</v>
      </c>
      <c r="B191" s="5"/>
      <c r="C191" s="4"/>
      <c r="D191" s="6"/>
      <c r="E191" s="3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8"/>
    </row>
    <row r="192" spans="1:22" x14ac:dyDescent="0.55000000000000004">
      <c r="A192">
        <f t="shared" si="2"/>
        <v>179</v>
      </c>
      <c r="B192" s="5"/>
      <c r="C192" s="4"/>
      <c r="D192" s="6"/>
      <c r="E192" s="3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8"/>
    </row>
    <row r="193" spans="1:22" x14ac:dyDescent="0.55000000000000004">
      <c r="A193">
        <f t="shared" si="2"/>
        <v>180</v>
      </c>
      <c r="B193" s="5"/>
      <c r="C193" s="4"/>
      <c r="D193" s="6"/>
      <c r="E193" s="3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8"/>
    </row>
    <row r="194" spans="1:22" x14ac:dyDescent="0.55000000000000004">
      <c r="A194">
        <f t="shared" si="2"/>
        <v>181</v>
      </c>
      <c r="B194" s="5"/>
      <c r="C194" s="4"/>
      <c r="D194" s="6"/>
      <c r="E194" s="3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8"/>
    </row>
    <row r="195" spans="1:22" x14ac:dyDescent="0.55000000000000004">
      <c r="A195">
        <f t="shared" si="2"/>
        <v>182</v>
      </c>
      <c r="B195" s="5"/>
      <c r="C195" s="4"/>
      <c r="D195" s="6"/>
      <c r="E195" s="3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8"/>
    </row>
    <row r="196" spans="1:22" x14ac:dyDescent="0.55000000000000004">
      <c r="A196">
        <f t="shared" si="2"/>
        <v>183</v>
      </c>
      <c r="B196" s="5"/>
      <c r="C196" s="4"/>
      <c r="D196" s="6"/>
      <c r="E196" s="3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8"/>
    </row>
    <row r="197" spans="1:22" x14ac:dyDescent="0.55000000000000004">
      <c r="A197">
        <f t="shared" si="2"/>
        <v>184</v>
      </c>
      <c r="B197" s="5"/>
      <c r="C197" s="4"/>
      <c r="D197" s="6"/>
      <c r="E197" s="3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8"/>
    </row>
    <row r="198" spans="1:22" x14ac:dyDescent="0.55000000000000004">
      <c r="A198">
        <f t="shared" si="2"/>
        <v>185</v>
      </c>
      <c r="B198" s="5"/>
      <c r="C198" s="4"/>
      <c r="D198" s="6"/>
      <c r="E198" s="3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8"/>
    </row>
    <row r="199" spans="1:22" x14ac:dyDescent="0.55000000000000004">
      <c r="A199">
        <f t="shared" si="2"/>
        <v>186</v>
      </c>
      <c r="B199" s="5"/>
      <c r="C199" s="4"/>
      <c r="D199" s="6"/>
      <c r="E199" s="3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8"/>
    </row>
    <row r="200" spans="1:22" x14ac:dyDescent="0.55000000000000004">
      <c r="A200">
        <f t="shared" si="2"/>
        <v>187</v>
      </c>
      <c r="B200" s="5"/>
      <c r="C200" s="4"/>
      <c r="D200" s="6"/>
      <c r="E200" s="3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8"/>
    </row>
    <row r="201" spans="1:22" x14ac:dyDescent="0.55000000000000004">
      <c r="A201">
        <f t="shared" si="2"/>
        <v>188</v>
      </c>
      <c r="B201" s="5"/>
      <c r="C201" s="4"/>
      <c r="D201" s="6"/>
      <c r="E201" s="3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8"/>
    </row>
    <row r="202" spans="1:22" x14ac:dyDescent="0.55000000000000004">
      <c r="A202">
        <f t="shared" si="2"/>
        <v>189</v>
      </c>
      <c r="B202" s="5"/>
      <c r="C202" s="4"/>
      <c r="D202" s="6"/>
      <c r="E202" s="3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8"/>
    </row>
    <row r="203" spans="1:22" x14ac:dyDescent="0.55000000000000004">
      <c r="A203">
        <f t="shared" si="2"/>
        <v>190</v>
      </c>
      <c r="B203" s="5"/>
      <c r="C203" s="4"/>
      <c r="D203" s="6"/>
      <c r="E203" s="3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8"/>
    </row>
    <row r="204" spans="1:22" x14ac:dyDescent="0.55000000000000004">
      <c r="A204">
        <f t="shared" si="2"/>
        <v>191</v>
      </c>
      <c r="B204" s="5"/>
      <c r="C204" s="4"/>
      <c r="D204" s="6"/>
      <c r="E204" s="3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8"/>
    </row>
    <row r="205" spans="1:22" x14ac:dyDescent="0.55000000000000004">
      <c r="A205">
        <f t="shared" si="2"/>
        <v>192</v>
      </c>
      <c r="B205" s="5"/>
      <c r="C205" s="4"/>
      <c r="D205" s="6"/>
      <c r="E205" s="3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8"/>
    </row>
    <row r="206" spans="1:22" x14ac:dyDescent="0.55000000000000004">
      <c r="A206">
        <f t="shared" ref="A206:A239" si="3">ROW()-13</f>
        <v>193</v>
      </c>
      <c r="B206" s="5"/>
      <c r="C206" s="4"/>
      <c r="D206" s="6"/>
      <c r="E206" s="3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8"/>
    </row>
    <row r="207" spans="1:22" x14ac:dyDescent="0.55000000000000004">
      <c r="A207">
        <f t="shared" si="3"/>
        <v>194</v>
      </c>
      <c r="B207" s="5"/>
      <c r="C207" s="4"/>
      <c r="D207" s="6"/>
      <c r="E207" s="3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8"/>
    </row>
    <row r="208" spans="1:22" x14ac:dyDescent="0.55000000000000004">
      <c r="A208">
        <f t="shared" si="3"/>
        <v>195</v>
      </c>
      <c r="B208" s="5"/>
      <c r="C208" s="4"/>
      <c r="D208" s="6"/>
      <c r="E208" s="3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8"/>
    </row>
    <row r="209" spans="1:22" x14ac:dyDescent="0.55000000000000004">
      <c r="A209">
        <f t="shared" si="3"/>
        <v>196</v>
      </c>
      <c r="B209" s="5"/>
      <c r="C209" s="4"/>
      <c r="D209" s="6"/>
      <c r="E209" s="3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8"/>
    </row>
    <row r="210" spans="1:22" x14ac:dyDescent="0.55000000000000004">
      <c r="A210">
        <f t="shared" si="3"/>
        <v>197</v>
      </c>
      <c r="B210" s="5"/>
      <c r="C210" s="4"/>
      <c r="D210" s="6"/>
      <c r="E210" s="3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8"/>
    </row>
    <row r="211" spans="1:22" x14ac:dyDescent="0.55000000000000004">
      <c r="A211">
        <f t="shared" si="3"/>
        <v>198</v>
      </c>
      <c r="B211" s="5"/>
      <c r="C211" s="4"/>
      <c r="D211" s="6"/>
      <c r="E211" s="3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8"/>
    </row>
    <row r="212" spans="1:22" x14ac:dyDescent="0.55000000000000004">
      <c r="A212">
        <f t="shared" si="3"/>
        <v>199</v>
      </c>
      <c r="B212" s="5"/>
      <c r="C212" s="4"/>
      <c r="D212" s="6"/>
      <c r="E212" s="3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8"/>
    </row>
    <row r="213" spans="1:22" x14ac:dyDescent="0.55000000000000004">
      <c r="A213">
        <f t="shared" si="3"/>
        <v>200</v>
      </c>
      <c r="B213" s="5"/>
      <c r="C213" s="4"/>
      <c r="D213" s="6"/>
      <c r="E213" s="3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8"/>
    </row>
    <row r="214" spans="1:22" x14ac:dyDescent="0.55000000000000004">
      <c r="A214">
        <f t="shared" si="3"/>
        <v>201</v>
      </c>
      <c r="B214" s="5"/>
      <c r="C214" s="4"/>
      <c r="D214" s="6"/>
      <c r="E214" s="3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8"/>
    </row>
    <row r="215" spans="1:22" x14ac:dyDescent="0.55000000000000004">
      <c r="A215">
        <f t="shared" si="3"/>
        <v>202</v>
      </c>
      <c r="B215" s="5"/>
      <c r="C215" s="4"/>
      <c r="D215" s="6"/>
      <c r="E215" s="3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8"/>
    </row>
    <row r="216" spans="1:22" x14ac:dyDescent="0.55000000000000004">
      <c r="A216">
        <f t="shared" si="3"/>
        <v>203</v>
      </c>
      <c r="B216" s="5"/>
      <c r="C216" s="4"/>
      <c r="D216" s="6"/>
      <c r="E216" s="3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8"/>
    </row>
    <row r="217" spans="1:22" x14ac:dyDescent="0.55000000000000004">
      <c r="A217">
        <f t="shared" si="3"/>
        <v>204</v>
      </c>
      <c r="B217" s="5"/>
      <c r="C217" s="4"/>
      <c r="D217" s="6"/>
      <c r="E217" s="3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8"/>
    </row>
    <row r="218" spans="1:22" x14ac:dyDescent="0.55000000000000004">
      <c r="A218">
        <f t="shared" si="3"/>
        <v>205</v>
      </c>
      <c r="B218" s="5"/>
      <c r="C218" s="4"/>
      <c r="D218" s="6"/>
      <c r="E218" s="3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8"/>
    </row>
    <row r="219" spans="1:22" x14ac:dyDescent="0.55000000000000004">
      <c r="A219">
        <f t="shared" si="3"/>
        <v>206</v>
      </c>
      <c r="B219" s="5"/>
      <c r="C219" s="4"/>
      <c r="D219" s="6"/>
      <c r="E219" s="3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8"/>
    </row>
    <row r="220" spans="1:22" x14ac:dyDescent="0.55000000000000004">
      <c r="A220">
        <f t="shared" si="3"/>
        <v>207</v>
      </c>
      <c r="B220" s="5"/>
      <c r="C220" s="4"/>
      <c r="D220" s="6"/>
      <c r="E220" s="3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8"/>
    </row>
    <row r="221" spans="1:22" x14ac:dyDescent="0.55000000000000004">
      <c r="A221">
        <f t="shared" si="3"/>
        <v>208</v>
      </c>
      <c r="B221" s="5"/>
      <c r="C221" s="4"/>
      <c r="D221" s="6"/>
      <c r="E221" s="3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8"/>
    </row>
    <row r="222" spans="1:22" x14ac:dyDescent="0.55000000000000004">
      <c r="A222">
        <f t="shared" si="3"/>
        <v>209</v>
      </c>
      <c r="B222" s="5"/>
      <c r="C222" s="4"/>
      <c r="D222" s="6"/>
      <c r="E222" s="3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8"/>
    </row>
    <row r="223" spans="1:22" x14ac:dyDescent="0.55000000000000004">
      <c r="A223">
        <f t="shared" si="3"/>
        <v>210</v>
      </c>
      <c r="B223" s="5"/>
      <c r="C223" s="4"/>
      <c r="D223" s="6"/>
      <c r="E223" s="3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8"/>
    </row>
    <row r="224" spans="1:22" x14ac:dyDescent="0.55000000000000004">
      <c r="A224">
        <f t="shared" si="3"/>
        <v>211</v>
      </c>
      <c r="B224" s="5"/>
      <c r="C224" s="4"/>
      <c r="D224" s="6"/>
      <c r="E224" s="3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8"/>
    </row>
    <row r="225" spans="1:22" x14ac:dyDescent="0.55000000000000004">
      <c r="A225">
        <f t="shared" si="3"/>
        <v>212</v>
      </c>
      <c r="B225" s="5"/>
      <c r="C225" s="4"/>
      <c r="D225" s="6"/>
      <c r="E225" s="3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8"/>
    </row>
    <row r="226" spans="1:22" x14ac:dyDescent="0.55000000000000004">
      <c r="A226">
        <f t="shared" si="3"/>
        <v>213</v>
      </c>
      <c r="B226" s="5"/>
      <c r="C226" s="4"/>
      <c r="D226" s="6"/>
      <c r="E226" s="3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8"/>
    </row>
    <row r="227" spans="1:22" x14ac:dyDescent="0.55000000000000004">
      <c r="A227">
        <f t="shared" si="3"/>
        <v>214</v>
      </c>
      <c r="B227" s="5"/>
      <c r="C227" s="4"/>
      <c r="D227" s="6"/>
      <c r="E227" s="3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8"/>
    </row>
    <row r="228" spans="1:22" x14ac:dyDescent="0.55000000000000004">
      <c r="A228">
        <f t="shared" si="3"/>
        <v>215</v>
      </c>
      <c r="B228" s="5"/>
      <c r="C228" s="4"/>
      <c r="D228" s="6"/>
      <c r="E228" s="3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8"/>
    </row>
    <row r="229" spans="1:22" x14ac:dyDescent="0.55000000000000004">
      <c r="A229">
        <f t="shared" si="3"/>
        <v>216</v>
      </c>
      <c r="B229" s="5"/>
      <c r="C229" s="4"/>
      <c r="D229" s="6"/>
      <c r="E229" s="3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8"/>
    </row>
    <row r="230" spans="1:22" x14ac:dyDescent="0.55000000000000004">
      <c r="A230">
        <f t="shared" si="3"/>
        <v>217</v>
      </c>
      <c r="B230" s="5"/>
      <c r="C230" s="4"/>
      <c r="D230" s="6"/>
      <c r="E230" s="3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8"/>
    </row>
    <row r="231" spans="1:22" x14ac:dyDescent="0.55000000000000004">
      <c r="A231">
        <f t="shared" si="3"/>
        <v>218</v>
      </c>
      <c r="B231" s="5"/>
      <c r="C231" s="4"/>
      <c r="D231" s="6"/>
      <c r="E231" s="3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8"/>
    </row>
    <row r="232" spans="1:22" x14ac:dyDescent="0.55000000000000004">
      <c r="A232">
        <f t="shared" si="3"/>
        <v>219</v>
      </c>
      <c r="B232" s="5"/>
      <c r="C232" s="4"/>
      <c r="D232" s="6"/>
      <c r="E232" s="3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8"/>
    </row>
    <row r="233" spans="1:22" x14ac:dyDescent="0.55000000000000004">
      <c r="A233">
        <f t="shared" si="3"/>
        <v>220</v>
      </c>
      <c r="B233" s="5"/>
      <c r="C233" s="4"/>
      <c r="D233" s="6"/>
      <c r="E233" s="3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8"/>
    </row>
    <row r="234" spans="1:22" x14ac:dyDescent="0.55000000000000004">
      <c r="A234">
        <f t="shared" si="3"/>
        <v>221</v>
      </c>
      <c r="B234" s="5"/>
      <c r="C234" s="4"/>
      <c r="D234" s="6"/>
      <c r="E234" s="3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8"/>
    </row>
    <row r="235" spans="1:22" x14ac:dyDescent="0.55000000000000004">
      <c r="A235">
        <f t="shared" si="3"/>
        <v>222</v>
      </c>
      <c r="B235" s="5"/>
      <c r="C235" s="4"/>
      <c r="D235" s="6"/>
      <c r="E235" s="3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8"/>
    </row>
    <row r="236" spans="1:22" x14ac:dyDescent="0.55000000000000004">
      <c r="A236">
        <f t="shared" si="3"/>
        <v>223</v>
      </c>
      <c r="B236" s="5"/>
      <c r="C236" s="4"/>
      <c r="D236" s="6"/>
      <c r="E236" s="3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8"/>
    </row>
    <row r="237" spans="1:22" x14ac:dyDescent="0.55000000000000004">
      <c r="A237">
        <f t="shared" si="3"/>
        <v>224</v>
      </c>
      <c r="B237" s="5"/>
      <c r="C237" s="4"/>
      <c r="D237" s="6"/>
      <c r="E237" s="3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8"/>
    </row>
    <row r="238" spans="1:22" x14ac:dyDescent="0.55000000000000004">
      <c r="A238">
        <f t="shared" si="3"/>
        <v>225</v>
      </c>
      <c r="B238" s="5"/>
      <c r="C238" s="4"/>
      <c r="D238" s="6"/>
      <c r="E238" s="3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8"/>
    </row>
    <row r="239" spans="1:22" x14ac:dyDescent="0.55000000000000004">
      <c r="A239">
        <f t="shared" si="3"/>
        <v>226</v>
      </c>
      <c r="B239" s="5"/>
      <c r="C239" s="4"/>
      <c r="D239" s="6"/>
      <c r="E239" s="3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8"/>
    </row>
  </sheetData>
  <mergeCells count="29">
    <mergeCell ref="T7:U7"/>
    <mergeCell ref="C2:D2"/>
    <mergeCell ref="C3:D3"/>
    <mergeCell ref="C4:D4"/>
    <mergeCell ref="C5:D5"/>
    <mergeCell ref="Q2:R2"/>
    <mergeCell ref="Q3:R3"/>
    <mergeCell ref="F7:G7"/>
    <mergeCell ref="H7:I7"/>
    <mergeCell ref="J7:K7"/>
    <mergeCell ref="L7:M7"/>
    <mergeCell ref="Q4:R4"/>
    <mergeCell ref="Q5:R5"/>
    <mergeCell ref="Q6:R6"/>
    <mergeCell ref="N7:O7"/>
    <mergeCell ref="P7:Q7"/>
    <mergeCell ref="T12:U12"/>
    <mergeCell ref="F12:G12"/>
    <mergeCell ref="H12:I12"/>
    <mergeCell ref="J12:K12"/>
    <mergeCell ref="L12:M12"/>
    <mergeCell ref="N12:O12"/>
    <mergeCell ref="P12:Q12"/>
    <mergeCell ref="A2:B2"/>
    <mergeCell ref="A3:B3"/>
    <mergeCell ref="A4:B4"/>
    <mergeCell ref="A5:B5"/>
    <mergeCell ref="R12:S12"/>
    <mergeCell ref="R7:S7"/>
  </mergeCells>
  <phoneticPr fontId="1"/>
  <dataValidations count="4">
    <dataValidation type="list" allowBlank="1" showInputMessage="1" showErrorMessage="1" sqref="E5" xr:uid="{585F83B4-9551-44F1-A4B3-5BB4B130318F}">
      <formula1>"移住定住交流推進支援,がんばる地域（ア.伴走型）,がんばる地域（イ.経済循環分析）,がんばる地域（ウ.一般）,アドバイザー"</formula1>
    </dataValidation>
    <dataValidation imeMode="halfAlpha" allowBlank="1" showInputMessage="1" showErrorMessage="1" sqref="B14:B239 F14:U239" xr:uid="{02CFB550-60BF-40EA-902B-0E0EAFEAEEBA}"/>
    <dataValidation type="list" allowBlank="1" showInputMessage="1" showErrorMessage="1" sqref="E4" xr:uid="{91D1F147-E656-42EF-9627-0E1B735C581F}">
      <formula1>"移住定住交流推進支援,がんばる地域（ア．伴走型）,がんばる地域（イ．経済循環分析）,がんばる地域（ウ．一般）,アドバイザー"</formula1>
    </dataValidation>
    <dataValidation type="list" allowBlank="1" showInputMessage="1" showErrorMessage="1" sqref="C5:D5" xr:uid="{F73A4644-8D7A-405F-A88D-9027F6ADBAA2}">
      <formula1>"移住定住交流推進支援,がんばる地域（ア．伴走型）,がんばる地域（イ．経済循環分析）,がんばる地域（ウ．一般）"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様式別案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jcrd21087</dc:creator>
  <cp:lastModifiedBy>jcrd19252</cp:lastModifiedBy>
  <dcterms:created xsi:type="dcterms:W3CDTF">2024-11-18T02:00:40Z</dcterms:created>
  <dcterms:modified xsi:type="dcterms:W3CDTF">2025-10-03T05:39:48Z</dcterms:modified>
</cp:coreProperties>
</file>