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JCRDFS\JCRDfile\②総務企画部\企画グループ\R6\01_企画課\03_助成事業（補助金）\00_一致団結\07_次年度募集\03_様式改正\起案\"/>
    </mc:Choice>
  </mc:AlternateContent>
  <xr:revisionPtr revIDLastSave="0" documentId="13_ncr:1_{CA1F1132-7359-45AC-BEE7-6E666BCA049D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別紙②予算" sheetId="7" r:id="rId1"/>
    <sheet name="別紙③変更" sheetId="8" r:id="rId2"/>
    <sheet name="別紙④決算" sheetId="10" r:id="rId3"/>
  </sheets>
  <definedNames>
    <definedName name="_xlnm.Print_Area" localSheetId="0">別紙②予算!$A$1:$I$22</definedName>
    <definedName name="_xlnm.Print_Area" localSheetId="1">別紙③変更!$A$1:$O$22</definedName>
    <definedName name="_xlnm.Print_Area" localSheetId="2">別紙④決算!$A$1:$O$22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13" i="10" l="1" a="1"/>
  <c r="R13" i="10" s="1"/>
  <c r="R15" i="10" a="1"/>
  <c r="R15" i="10" s="1"/>
  <c r="R14" i="10" a="1"/>
  <c r="R14" i="10" s="1"/>
  <c r="R12" i="10" a="1"/>
  <c r="R12" i="10" s="1"/>
  <c r="N8" i="10"/>
  <c r="N10" i="10"/>
  <c r="N11" i="10"/>
  <c r="N12" i="10"/>
  <c r="N13" i="10"/>
  <c r="N14" i="10"/>
  <c r="R15" i="8" a="1"/>
  <c r="R15" i="8" s="1"/>
  <c r="N10" i="8"/>
  <c r="N11" i="8"/>
  <c r="N12" i="8"/>
  <c r="N13" i="8"/>
  <c r="N14" i="8"/>
  <c r="N7" i="8"/>
  <c r="F13" i="8"/>
  <c r="M15" i="10"/>
  <c r="L15" i="10"/>
  <c r="K14" i="10"/>
  <c r="J14" i="10"/>
  <c r="K13" i="10"/>
  <c r="J13" i="10"/>
  <c r="B13" i="10"/>
  <c r="K12" i="10"/>
  <c r="J12" i="10"/>
  <c r="E12" i="10"/>
  <c r="B12" i="10"/>
  <c r="K11" i="10"/>
  <c r="J11" i="10"/>
  <c r="E11" i="10"/>
  <c r="B11" i="10"/>
  <c r="K10" i="10"/>
  <c r="J10" i="10"/>
  <c r="E10" i="10"/>
  <c r="D10" i="10"/>
  <c r="D14" i="10" s="1"/>
  <c r="K9" i="10"/>
  <c r="N9" i="10" s="1"/>
  <c r="J9" i="10"/>
  <c r="K8" i="10"/>
  <c r="J8" i="10"/>
  <c r="K7" i="10"/>
  <c r="N7" i="10" s="1"/>
  <c r="J7" i="10"/>
  <c r="B5" i="10"/>
  <c r="B3" i="10"/>
  <c r="E10" i="8"/>
  <c r="D10" i="8"/>
  <c r="D14" i="8" s="1"/>
  <c r="B5" i="8"/>
  <c r="B3" i="8"/>
  <c r="B13" i="8"/>
  <c r="B12" i="8"/>
  <c r="B11" i="8"/>
  <c r="J8" i="8"/>
  <c r="K14" i="8"/>
  <c r="J14" i="8"/>
  <c r="K13" i="8"/>
  <c r="J13" i="8"/>
  <c r="K12" i="8"/>
  <c r="J12" i="8"/>
  <c r="K11" i="8"/>
  <c r="J11" i="8"/>
  <c r="K10" i="8"/>
  <c r="J10" i="8"/>
  <c r="K9" i="8"/>
  <c r="N9" i="8" s="1"/>
  <c r="J9" i="8"/>
  <c r="K8" i="8"/>
  <c r="N8" i="8" s="1"/>
  <c r="K7" i="8"/>
  <c r="J7" i="8"/>
  <c r="M15" i="8"/>
  <c r="R12" i="8" s="1" a="1"/>
  <c r="R12" i="8" s="1"/>
  <c r="L15" i="8"/>
  <c r="E12" i="8"/>
  <c r="E11" i="8"/>
  <c r="F11" i="8" s="1"/>
  <c r="H15" i="7"/>
  <c r="L15" i="7" s="1" a="1"/>
  <c r="L15" i="7" s="1"/>
  <c r="G15" i="7"/>
  <c r="C13" i="8"/>
  <c r="C12" i="7"/>
  <c r="C12" i="8" s="1"/>
  <c r="C11" i="7"/>
  <c r="C11" i="8" s="1"/>
  <c r="C10" i="7"/>
  <c r="C10" i="8" s="1"/>
  <c r="B10" i="7"/>
  <c r="B14" i="7" s="1"/>
  <c r="E14" i="10" l="1"/>
  <c r="D15" i="10" s="1"/>
  <c r="F12" i="8"/>
  <c r="L12" i="7" a="1"/>
  <c r="L12" i="7" s="1"/>
  <c r="L13" i="7" a="1"/>
  <c r="L13" i="7" s="1"/>
  <c r="L14" i="7" a="1"/>
  <c r="L14" i="7" s="1"/>
  <c r="R13" i="8" a="1"/>
  <c r="R13" i="8" s="1"/>
  <c r="R14" i="8" a="1"/>
  <c r="R14" i="8" s="1"/>
  <c r="K15" i="10"/>
  <c r="J15" i="10"/>
  <c r="B10" i="10"/>
  <c r="B14" i="10" s="1"/>
  <c r="C10" i="10"/>
  <c r="C11" i="10"/>
  <c r="F11" i="10" s="1"/>
  <c r="C13" i="10"/>
  <c r="F13" i="10" s="1"/>
  <c r="C12" i="10"/>
  <c r="F12" i="10" s="1"/>
  <c r="K15" i="8"/>
  <c r="B10" i="8"/>
  <c r="J15" i="8"/>
  <c r="E14" i="8"/>
  <c r="D15" i="8" s="1"/>
  <c r="R16" i="8" s="1"/>
  <c r="C14" i="8"/>
  <c r="C14" i="7"/>
  <c r="B15" i="7" s="1"/>
  <c r="L16" i="7" s="1"/>
  <c r="N15" i="10" l="1"/>
  <c r="N15" i="8"/>
  <c r="C14" i="10"/>
  <c r="B15" i="10" s="1"/>
  <c r="F15" i="10" s="1"/>
  <c r="F10" i="10"/>
  <c r="F14" i="10" s="1"/>
  <c r="B14" i="8"/>
  <c r="B15" i="8" s="1"/>
  <c r="F15" i="8" s="1"/>
  <c r="F10" i="8"/>
  <c r="F14" i="8" s="1"/>
  <c r="R16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<sst xmlns="http://schemas.openxmlformats.org/spreadsheetml/2006/main" count="177" uniqueCount="71">
  <si>
    <t>センター助成金</t>
  </si>
  <si>
    <t>一般財源</t>
  </si>
  <si>
    <t>役務費</t>
  </si>
  <si>
    <t>工事請負費</t>
  </si>
  <si>
    <t>備品購入費</t>
    <phoneticPr fontId="2"/>
  </si>
  <si>
    <t>使用料及び賃借料</t>
    <phoneticPr fontId="2"/>
  </si>
  <si>
    <t>委託料</t>
    <phoneticPr fontId="2"/>
  </si>
  <si>
    <t>助成金充当額
内訳説明</t>
    <rPh sb="0" eb="3">
      <t>ジョセイキン</t>
    </rPh>
    <rPh sb="3" eb="5">
      <t>ジュウトウ</t>
    </rPh>
    <rPh sb="5" eb="6">
      <t>ガク</t>
    </rPh>
    <rPh sb="7" eb="9">
      <t>ウチワケ</t>
    </rPh>
    <rPh sb="9" eb="11">
      <t>セツメイ</t>
    </rPh>
    <phoneticPr fontId="2"/>
  </si>
  <si>
    <t>その他の補助金</t>
    <rPh sb="2" eb="3">
      <t>タ</t>
    </rPh>
    <phoneticPr fontId="2"/>
  </si>
  <si>
    <t>事業名</t>
    <rPh sb="0" eb="3">
      <t>ジギョウメイ</t>
    </rPh>
    <phoneticPr fontId="2"/>
  </si>
  <si>
    <t>※2確認用（要確認の場合、要数字調整）</t>
    <phoneticPr fontId="2"/>
  </si>
  <si>
    <t>委託料が合計の1/2以内</t>
    <rPh sb="0" eb="3">
      <t>イタクリョウ</t>
    </rPh>
    <rPh sb="4" eb="6">
      <t>ゴウケイ</t>
    </rPh>
    <rPh sb="10" eb="12">
      <t>イナイ</t>
    </rPh>
    <phoneticPr fontId="2"/>
  </si>
  <si>
    <t>工事請負費が合計の1/2以内</t>
    <rPh sb="0" eb="5">
      <t>コウジウケオイヒ</t>
    </rPh>
    <phoneticPr fontId="2"/>
  </si>
  <si>
    <t>備品購入費が合計の1/2以内</t>
    <rPh sb="0" eb="5">
      <t>ビヒンコウニュウヒ</t>
    </rPh>
    <phoneticPr fontId="2"/>
  </si>
  <si>
    <t>上記3節の計が合計の2/3以内</t>
    <rPh sb="0" eb="2">
      <t>ジョウキ</t>
    </rPh>
    <rPh sb="3" eb="4">
      <t>セツ</t>
    </rPh>
    <rPh sb="5" eb="6">
      <t>ケイ</t>
    </rPh>
    <rPh sb="7" eb="9">
      <t>ゴウケイ</t>
    </rPh>
    <rPh sb="13" eb="15">
      <t>イナイ</t>
    </rPh>
    <phoneticPr fontId="2"/>
  </si>
  <si>
    <t>助成金申請額（円）</t>
    <rPh sb="0" eb="3">
      <t>ジョセイキン</t>
    </rPh>
    <rPh sb="3" eb="6">
      <t>シンセイガク</t>
    </rPh>
    <rPh sb="7" eb="8">
      <t>エン</t>
    </rPh>
    <phoneticPr fontId="2"/>
  </si>
  <si>
    <r>
      <t xml:space="preserve">自治体名
</t>
    </r>
    <r>
      <rPr>
        <sz val="9"/>
        <color theme="1"/>
        <rFont val="BIZ UDPゴシック"/>
        <family val="3"/>
        <charset val="128"/>
      </rPr>
      <t>（都道府県・市町村名）</t>
    </r>
    <rPh sb="0" eb="4">
      <t>ジチタイメイ</t>
    </rPh>
    <rPh sb="6" eb="10">
      <t>トドウフケン</t>
    </rPh>
    <rPh sb="11" eb="14">
      <t>シチョウソン</t>
    </rPh>
    <rPh sb="14" eb="15">
      <t>メイ</t>
    </rPh>
    <phoneticPr fontId="2"/>
  </si>
  <si>
    <t>自治体収入</t>
    <rPh sb="0" eb="3">
      <t>ジチタイ</t>
    </rPh>
    <rPh sb="3" eb="5">
      <t>シュウニュウ</t>
    </rPh>
    <phoneticPr fontId="2"/>
  </si>
  <si>
    <t>事業主体収入</t>
    <rPh sb="0" eb="4">
      <t>ジギョウシュタイ</t>
    </rPh>
    <rPh sb="4" eb="6">
      <t>シュウニュウ</t>
    </rPh>
    <phoneticPr fontId="2"/>
  </si>
  <si>
    <t>寄付金・その他</t>
    <phoneticPr fontId="2"/>
  </si>
  <si>
    <t>小計</t>
    <rPh sb="0" eb="2">
      <t>ショウケイ</t>
    </rPh>
    <phoneticPr fontId="2"/>
  </si>
  <si>
    <t>総計</t>
    <rPh sb="0" eb="2">
      <t>ソウケイ</t>
    </rPh>
    <phoneticPr fontId="2"/>
  </si>
  <si>
    <t>備考</t>
    <rPh sb="0" eb="2">
      <t>ビコウ</t>
    </rPh>
    <phoneticPr fontId="2"/>
  </si>
  <si>
    <t>※数式有、入力不要</t>
    <rPh sb="1" eb="4">
      <t>スウシキアリ</t>
    </rPh>
    <rPh sb="5" eb="7">
      <t>ニュウリョク</t>
    </rPh>
    <rPh sb="7" eb="9">
      <t>フヨウ</t>
    </rPh>
    <phoneticPr fontId="2"/>
  </si>
  <si>
    <t>※数式有、入力不要</t>
    <rPh sb="1" eb="4">
      <t>スウシキアリ</t>
    </rPh>
    <phoneticPr fontId="2"/>
  </si>
  <si>
    <t>※数式有、入力不要</t>
    <rPh sb="1" eb="3">
      <t>スウシキ</t>
    </rPh>
    <rPh sb="3" eb="4">
      <t>アリ</t>
    </rPh>
    <rPh sb="5" eb="7">
      <t>ニュウリョク</t>
    </rPh>
    <rPh sb="7" eb="9">
      <t>フヨウ</t>
    </rPh>
    <phoneticPr fontId="2"/>
  </si>
  <si>
    <t>合計</t>
    <rPh sb="0" eb="2">
      <t>ゴウケイ</t>
    </rPh>
    <phoneticPr fontId="2"/>
  </si>
  <si>
    <t>予算額</t>
    <rPh sb="0" eb="2">
      <t>ヨサン</t>
    </rPh>
    <rPh sb="2" eb="3">
      <t>ガク</t>
    </rPh>
    <phoneticPr fontId="2"/>
  </si>
  <si>
    <t>うち助成金充当額</t>
    <rPh sb="2" eb="5">
      <t>ジョセイキン</t>
    </rPh>
    <rPh sb="5" eb="8">
      <t>ジュウトウガク</t>
    </rPh>
    <phoneticPr fontId="2"/>
  </si>
  <si>
    <t>項目</t>
    <rPh sb="0" eb="2">
      <t>コウモク</t>
    </rPh>
    <phoneticPr fontId="2"/>
  </si>
  <si>
    <t>報償費</t>
    <phoneticPr fontId="2"/>
  </si>
  <si>
    <t>需用費</t>
    <phoneticPr fontId="2"/>
  </si>
  <si>
    <t>旅費</t>
    <phoneticPr fontId="2"/>
  </si>
  <si>
    <t>※３　ひとつの項目内に助成対象外の経費を含む場合は、内訳等を明記してください。</t>
  </si>
  <si>
    <t>※１　支出項目は必要に応じて変更してください。</t>
    <rPh sb="3" eb="5">
      <t>シシュツ</t>
    </rPh>
    <phoneticPr fontId="2"/>
  </si>
  <si>
    <t xml:space="preserve">※２　原則として、以下の項目の助成申請額を超えないこととします。
</t>
    <phoneticPr fontId="2"/>
  </si>
  <si>
    <t>（１）委託料、備品購入費及び工事請負費の合計額が助成申請額の３分の２</t>
    <phoneticPr fontId="2"/>
  </si>
  <si>
    <t>（２）委託料、備品購入費又は工事請負費のいずれかの額が助成申請額の２分の１</t>
    <phoneticPr fontId="2"/>
  </si>
  <si>
    <t>ただし（１）（２）ともイ地域経済循環分析事業では、備品購入費及び工事請負費のみ対象</t>
    <phoneticPr fontId="2"/>
  </si>
  <si>
    <t>●事業主体が自治体の場合は、「自治体収入」に収入の内訳を入力してください。</t>
    <rPh sb="1" eb="5">
      <t>ジギョウシュタイ</t>
    </rPh>
    <rPh sb="6" eb="9">
      <t>ジチタイ</t>
    </rPh>
    <rPh sb="10" eb="12">
      <t>バアイ</t>
    </rPh>
    <rPh sb="15" eb="18">
      <t>ジチタイ</t>
    </rPh>
    <rPh sb="18" eb="20">
      <t>シュウニュウ</t>
    </rPh>
    <rPh sb="22" eb="24">
      <t>シュウニュウ</t>
    </rPh>
    <rPh sb="25" eb="27">
      <t>ウチワケ</t>
    </rPh>
    <rPh sb="28" eb="30">
      <t>ニュウリョク</t>
    </rPh>
    <phoneticPr fontId="2"/>
  </si>
  <si>
    <t xml:space="preserve"> 　事業主体が自治体以外の場合は、「事業主体収入」に収入の内訳を入力してください。</t>
    <rPh sb="2" eb="6">
      <t>ジギョウシュタイ</t>
    </rPh>
    <rPh sb="7" eb="10">
      <t>ジチタイ</t>
    </rPh>
    <rPh sb="10" eb="12">
      <t>イガイ</t>
    </rPh>
    <rPh sb="13" eb="15">
      <t>バアイ</t>
    </rPh>
    <rPh sb="18" eb="22">
      <t>ジギョウシュタイ</t>
    </rPh>
    <rPh sb="22" eb="24">
      <t>シュウニュウ</t>
    </rPh>
    <rPh sb="26" eb="28">
      <t>シュウニュウ</t>
    </rPh>
    <rPh sb="29" eb="31">
      <t>ウチワケ</t>
    </rPh>
    <rPh sb="32" eb="34">
      <t>ニュウリョク</t>
    </rPh>
    <phoneticPr fontId="2"/>
  </si>
  <si>
    <t>収支合計の差異</t>
    <rPh sb="0" eb="2">
      <t>シュウシ</t>
    </rPh>
    <rPh sb="2" eb="4">
      <t>ゴウケイ</t>
    </rPh>
    <rPh sb="5" eb="7">
      <t>サイ</t>
    </rPh>
    <phoneticPr fontId="2"/>
  </si>
  <si>
    <t>事業種別
(選択式)</t>
    <rPh sb="0" eb="2">
      <t>ジギョウ</t>
    </rPh>
    <rPh sb="2" eb="4">
      <t>シュベツ</t>
    </rPh>
    <rPh sb="6" eb="9">
      <t>センタクシキ</t>
    </rPh>
    <phoneticPr fontId="2"/>
  </si>
  <si>
    <t>※数式有、入力不要</t>
    <rPh sb="1" eb="4">
      <t>スウシキアリ</t>
    </rPh>
    <rPh sb="5" eb="9">
      <t>ニュウリョクフヨウ</t>
    </rPh>
    <phoneticPr fontId="2"/>
  </si>
  <si>
    <r>
      <t>収入</t>
    </r>
    <r>
      <rPr>
        <sz val="12"/>
        <color theme="1"/>
        <rFont val="BIZ UDPゴシック"/>
        <family val="3"/>
        <charset val="128"/>
      </rPr>
      <t>(単位：円)</t>
    </r>
    <rPh sb="0" eb="2">
      <t>シュウニュウ</t>
    </rPh>
    <rPh sb="3" eb="5">
      <t>タンイ</t>
    </rPh>
    <rPh sb="6" eb="7">
      <t>エン</t>
    </rPh>
    <phoneticPr fontId="2"/>
  </si>
  <si>
    <r>
      <t>支出</t>
    </r>
    <r>
      <rPr>
        <sz val="12"/>
        <color theme="1"/>
        <rFont val="BIZ UDPゴシック"/>
        <family val="3"/>
        <charset val="128"/>
      </rPr>
      <t>（単位：円）</t>
    </r>
    <rPh sb="0" eb="2">
      <t>シシュツ</t>
    </rPh>
    <rPh sb="3" eb="5">
      <t>タンイ</t>
    </rPh>
    <rPh sb="6" eb="7">
      <t>エン</t>
    </rPh>
    <phoneticPr fontId="2"/>
  </si>
  <si>
    <t>収支予算書</t>
    <rPh sb="0" eb="2">
      <t>シュウシ</t>
    </rPh>
    <rPh sb="2" eb="5">
      <t>ヨサンショ</t>
    </rPh>
    <phoneticPr fontId="2"/>
  </si>
  <si>
    <t>変更予算額</t>
    <rPh sb="0" eb="2">
      <t>ヘンコウ</t>
    </rPh>
    <rPh sb="2" eb="4">
      <t>ヨサン</t>
    </rPh>
    <rPh sb="4" eb="5">
      <t>ガク</t>
    </rPh>
    <phoneticPr fontId="2"/>
  </si>
  <si>
    <t>助成金充当額
内訳説明
※変更内容を記入</t>
    <rPh sb="13" eb="17">
      <t>ヘンコウナイヨウ</t>
    </rPh>
    <rPh sb="18" eb="20">
      <t>キニュウ</t>
    </rPh>
    <phoneticPr fontId="2"/>
  </si>
  <si>
    <t>備考※変更内容を記入</t>
    <rPh sb="0" eb="2">
      <t>ビコウ</t>
    </rPh>
    <rPh sb="3" eb="7">
      <t>ヘンコウナイヨウ</t>
    </rPh>
    <rPh sb="8" eb="10">
      <t>キニュウ</t>
    </rPh>
    <phoneticPr fontId="2"/>
  </si>
  <si>
    <t>事業名</t>
    <phoneticPr fontId="2"/>
  </si>
  <si>
    <t>収支予算変更申請書</t>
    <rPh sb="0" eb="2">
      <t>シュウシ</t>
    </rPh>
    <rPh sb="2" eb="4">
      <t>ヨサン</t>
    </rPh>
    <rPh sb="4" eb="6">
      <t>ヘンコウ</t>
    </rPh>
    <rPh sb="6" eb="9">
      <t>シンセイショ</t>
    </rPh>
    <phoneticPr fontId="2"/>
  </si>
  <si>
    <t>増減（B-A）</t>
    <phoneticPr fontId="2"/>
  </si>
  <si>
    <t>予算額(A)</t>
    <rPh sb="0" eb="3">
      <t>ヨサンガク</t>
    </rPh>
    <phoneticPr fontId="2"/>
  </si>
  <si>
    <t>変更後予算額（Ｂ）</t>
    <rPh sb="0" eb="3">
      <t>ヘンコウゴ</t>
    </rPh>
    <rPh sb="3" eb="6">
      <t>ヨサンガク</t>
    </rPh>
    <phoneticPr fontId="2"/>
  </si>
  <si>
    <t>うち助成金
充当額(A)</t>
    <rPh sb="2" eb="5">
      <t>ジョセイキン</t>
    </rPh>
    <rPh sb="6" eb="9">
      <t>ジュウトウガク</t>
    </rPh>
    <phoneticPr fontId="2"/>
  </si>
  <si>
    <t>うち助成金
充当額(B)</t>
    <rPh sb="2" eb="5">
      <t>ジョセイキン</t>
    </rPh>
    <rPh sb="6" eb="9">
      <t>ジュウトウガク</t>
    </rPh>
    <phoneticPr fontId="2"/>
  </si>
  <si>
    <t>別紙②</t>
    <rPh sb="0" eb="2">
      <t>ベッシ</t>
    </rPh>
    <phoneticPr fontId="2"/>
  </si>
  <si>
    <t>別紙③</t>
    <phoneticPr fontId="2"/>
  </si>
  <si>
    <t>別紙④</t>
    <rPh sb="0" eb="2">
      <t>ベッシ</t>
    </rPh>
    <phoneticPr fontId="2"/>
  </si>
  <si>
    <t>収支決算書</t>
    <rPh sb="0" eb="2">
      <t>シュウシ</t>
    </rPh>
    <rPh sb="2" eb="5">
      <t>ケッサンショ</t>
    </rPh>
    <phoneticPr fontId="2"/>
  </si>
  <si>
    <t>　 いずれの場合も、助成金の振込先は自治体の長への振込となります。</t>
    <rPh sb="6" eb="8">
      <t>バアイ</t>
    </rPh>
    <rPh sb="10" eb="13">
      <t>ジョセイキン</t>
    </rPh>
    <rPh sb="14" eb="17">
      <t>フリコミサキ</t>
    </rPh>
    <rPh sb="18" eb="21">
      <t>ジチタイ</t>
    </rPh>
    <rPh sb="22" eb="23">
      <t>オサ</t>
    </rPh>
    <rPh sb="25" eb="27">
      <t>フリコミ</t>
    </rPh>
    <phoneticPr fontId="2"/>
  </si>
  <si>
    <t>実績額（Ｂ）</t>
    <rPh sb="0" eb="3">
      <t>ジッセキガク</t>
    </rPh>
    <phoneticPr fontId="2"/>
  </si>
  <si>
    <t>実績額</t>
    <rPh sb="0" eb="2">
      <t>ジッセキ</t>
    </rPh>
    <rPh sb="2" eb="3">
      <t>ガク</t>
    </rPh>
    <phoneticPr fontId="2"/>
  </si>
  <si>
    <t>※入力は白抜き部分へお願いします。</t>
    <rPh sb="1" eb="3">
      <t>ニュウリョク</t>
    </rPh>
    <rPh sb="4" eb="6">
      <t>シロヌ</t>
    </rPh>
    <rPh sb="7" eb="9">
      <t>ブブン</t>
    </rPh>
    <rPh sb="11" eb="12">
      <t>ネガ</t>
    </rPh>
    <phoneticPr fontId="2"/>
  </si>
  <si>
    <t>※予算額は予算書のデータを反映しています。</t>
    <rPh sb="1" eb="4">
      <t>ヨサンガク</t>
    </rPh>
    <rPh sb="5" eb="8">
      <t>ヨサンショ</t>
    </rPh>
    <rPh sb="13" eb="15">
      <t>ハンエイ</t>
    </rPh>
    <phoneticPr fontId="2"/>
  </si>
  <si>
    <t>※変更申請した場合は、変更後の予算額に手入力してください</t>
    <rPh sb="1" eb="5">
      <t>ヘンコウシンセイ</t>
    </rPh>
    <rPh sb="7" eb="9">
      <t>バアイ</t>
    </rPh>
    <rPh sb="11" eb="14">
      <t>ヘンコウゴ</t>
    </rPh>
    <rPh sb="15" eb="18">
      <t>ヨサンガク</t>
    </rPh>
    <rPh sb="19" eb="22">
      <t>テニュウリョク</t>
    </rPh>
    <phoneticPr fontId="2"/>
  </si>
  <si>
    <t>（補助者・補助金名称と金額内訳を備考入力）</t>
    <rPh sb="16" eb="18">
      <t>ビコウ</t>
    </rPh>
    <rPh sb="18" eb="20">
      <t>ニュウリョク</t>
    </rPh>
    <phoneticPr fontId="2"/>
  </si>
  <si>
    <r>
      <t xml:space="preserve">助成金申請額（円）
</t>
    </r>
    <r>
      <rPr>
        <sz val="9"/>
        <color theme="1"/>
        <rFont val="BIZ UDPゴシック"/>
        <family val="3"/>
        <charset val="128"/>
      </rPr>
      <t>※減額の場合は減額後</t>
    </r>
    <rPh sb="0" eb="3">
      <t>ジョセイキン</t>
    </rPh>
    <rPh sb="3" eb="6">
      <t>シンセイガク</t>
    </rPh>
    <rPh sb="7" eb="8">
      <t>エン</t>
    </rPh>
    <rPh sb="11" eb="13">
      <t>ゲンガク</t>
    </rPh>
    <rPh sb="14" eb="16">
      <t>バアイ</t>
    </rPh>
    <rPh sb="17" eb="20">
      <t>ゲンガクゴ</t>
    </rPh>
    <phoneticPr fontId="2"/>
  </si>
  <si>
    <r>
      <t xml:space="preserve">助成金申請額（円）
</t>
    </r>
    <r>
      <rPr>
        <sz val="9"/>
        <color theme="1"/>
        <rFont val="BIZ UDPゴシック"/>
        <family val="3"/>
        <charset val="128"/>
      </rPr>
      <t>※減額の場合は減額後</t>
    </r>
    <rPh sb="0" eb="3">
      <t>ジョセイキン</t>
    </rPh>
    <rPh sb="3" eb="6">
      <t>シンセイガク</t>
    </rPh>
    <rPh sb="7" eb="8">
      <t>エン</t>
    </rPh>
    <phoneticPr fontId="2"/>
  </si>
  <si>
    <r>
      <t xml:space="preserve">事業主体
</t>
    </r>
    <r>
      <rPr>
        <sz val="8"/>
        <color theme="1"/>
        <rFont val="BIZ UDPゴシック"/>
        <family val="3"/>
        <charset val="128"/>
      </rPr>
      <t>※自治体の場合「同上」と入力</t>
    </r>
    <rPh sb="0" eb="4">
      <t>ジギョウシュタイ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</si>
</sst>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BIZ UDPゴシック"/>
      <family val="3"/>
      <charset val="128"/>
    </font>
    <font>
      <sz val="10"/>
      <color theme="1"/>
      <name val="BIZ UDPゴシック"/>
      <family val="3"/>
      <charset val="128"/>
    </font>
    <font>
      <sz val="9"/>
      <color theme="1"/>
      <name val="BIZ UDPゴシック"/>
      <family val="3"/>
      <charset val="128"/>
    </font>
    <font>
      <sz val="11"/>
      <color rgb="FFFB8B5B"/>
      <name val="BIZ UDPゴシック"/>
      <family val="3"/>
      <charset val="128"/>
    </font>
    <font>
      <sz val="12"/>
      <color theme="1"/>
      <name val="BIZ UDPゴシック"/>
      <family val="3"/>
      <charset val="128"/>
    </font>
    <font>
      <sz val="16"/>
      <color theme="1"/>
      <name val="BIZ UDPゴシック"/>
      <family val="3"/>
      <charset val="128"/>
    </font>
    <font>
      <sz val="8"/>
      <color theme="1"/>
      <name val="BIZ UDPゴシック"/>
      <family val="3"/>
      <charset val="128"/>
    </font>
    <font>
      <sz val="11"/>
      <color theme="1"/>
      <name val="BIZ UDゴシック"/>
      <family val="3"/>
      <charset val="128"/>
    </font>
    <font>
      <sz val="11"/>
      <name val="BIZ UDP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CB2AE"/>
        <bgColor indexed="64"/>
      </patternFill>
    </fill>
    <fill>
      <patternFill patternType="solid">
        <fgColor rgb="FFFEEDEC"/>
        <bgColor indexed="64"/>
      </patternFill>
    </fill>
  </fills>
  <borders count="47">
    <border>
      <left/>
      <right/>
      <top/>
      <bottom/>
      <diagonal/>
    </border>
    <border>
      <left style="thin">
        <color rgb="FFFB8B5B"/>
      </left>
      <right style="thin">
        <color rgb="FFFB8B5B"/>
      </right>
      <top style="thin">
        <color rgb="FFFB8B5B"/>
      </top>
      <bottom style="thin">
        <color rgb="FFFB8B5B"/>
      </bottom>
      <diagonal/>
    </border>
    <border>
      <left/>
      <right/>
      <top/>
      <bottom style="medium">
        <color rgb="FFFB8B5B"/>
      </bottom>
      <diagonal/>
    </border>
    <border>
      <left style="medium">
        <color rgb="FFFB8B5B"/>
      </left>
      <right style="thin">
        <color rgb="FFFB8B5B"/>
      </right>
      <top style="medium">
        <color rgb="FFFB8B5B"/>
      </top>
      <bottom/>
      <diagonal/>
    </border>
    <border>
      <left/>
      <right/>
      <top style="medium">
        <color rgb="FFFB8B5B"/>
      </top>
      <bottom/>
      <diagonal/>
    </border>
    <border>
      <left/>
      <right style="thin">
        <color rgb="FFFB8B5B"/>
      </right>
      <top style="medium">
        <color rgb="FFFB8B5B"/>
      </top>
      <bottom/>
      <diagonal/>
    </border>
    <border>
      <left style="thin">
        <color rgb="FFFB8B5B"/>
      </left>
      <right style="medium">
        <color rgb="FFFB8B5B"/>
      </right>
      <top style="medium">
        <color rgb="FFFB8B5B"/>
      </top>
      <bottom/>
      <diagonal/>
    </border>
    <border>
      <left style="medium">
        <color rgb="FFFB8B5B"/>
      </left>
      <right style="thin">
        <color rgb="FFFB8B5B"/>
      </right>
      <top/>
      <bottom/>
      <diagonal/>
    </border>
    <border>
      <left style="thin">
        <color rgb="FFFB8B5B"/>
      </left>
      <right style="medium">
        <color rgb="FFFB8B5B"/>
      </right>
      <top/>
      <bottom style="thin">
        <color rgb="FFFB8B5B"/>
      </bottom>
      <diagonal/>
    </border>
    <border>
      <left style="medium">
        <color rgb="FFFB8B5B"/>
      </left>
      <right style="thin">
        <color rgb="FFFB8B5B"/>
      </right>
      <top style="thin">
        <color rgb="FFFB8B5B"/>
      </top>
      <bottom style="thin">
        <color rgb="FFFB8B5B"/>
      </bottom>
      <diagonal/>
    </border>
    <border>
      <left style="thin">
        <color rgb="FFFB8B5B"/>
      </left>
      <right style="medium">
        <color rgb="FFFB8B5B"/>
      </right>
      <top style="thin">
        <color rgb="FFFB8B5B"/>
      </top>
      <bottom style="thin">
        <color rgb="FFFB8B5B"/>
      </bottom>
      <diagonal/>
    </border>
    <border>
      <left style="medium">
        <color rgb="FFFB8B5B"/>
      </left>
      <right style="thin">
        <color rgb="FFFB8B5B"/>
      </right>
      <top style="thin">
        <color rgb="FFFB8B5B"/>
      </top>
      <bottom style="double">
        <color rgb="FFFB8B5B"/>
      </bottom>
      <diagonal/>
    </border>
    <border>
      <left style="thin">
        <color rgb="FFFB8B5B"/>
      </left>
      <right style="medium">
        <color rgb="FFFB8B5B"/>
      </right>
      <top style="thin">
        <color rgb="FFFB8B5B"/>
      </top>
      <bottom style="double">
        <color rgb="FFFB8B5B"/>
      </bottom>
      <diagonal/>
    </border>
    <border>
      <left style="medium">
        <color rgb="FFFB8B5B"/>
      </left>
      <right style="thin">
        <color rgb="FFFB8B5B"/>
      </right>
      <top/>
      <bottom style="medium">
        <color rgb="FFFB8B5B"/>
      </bottom>
      <diagonal/>
    </border>
    <border>
      <left style="thin">
        <color rgb="FFFB8B5B"/>
      </left>
      <right style="thin">
        <color rgb="FFFB8B5B"/>
      </right>
      <top/>
      <bottom style="medium">
        <color rgb="FFFB8B5B"/>
      </bottom>
      <diagonal/>
    </border>
    <border>
      <left style="thin">
        <color rgb="FFFB8B5B"/>
      </left>
      <right style="medium">
        <color rgb="FFFB8B5B"/>
      </right>
      <top/>
      <bottom style="medium">
        <color rgb="FFFB8B5B"/>
      </bottom>
      <diagonal/>
    </border>
    <border>
      <left/>
      <right/>
      <top style="thin">
        <color rgb="FFFB8B5B"/>
      </top>
      <bottom/>
      <diagonal/>
    </border>
    <border>
      <left style="medium">
        <color rgb="FFFB8B5B"/>
      </left>
      <right style="thin">
        <color rgb="FFFB8B5B"/>
      </right>
      <top style="medium">
        <color rgb="FFFB8B5B"/>
      </top>
      <bottom style="thin">
        <color rgb="FFFB8B5B"/>
      </bottom>
      <diagonal/>
    </border>
    <border>
      <left style="thin">
        <color rgb="FFFB8B5B"/>
      </left>
      <right style="medium">
        <color rgb="FFFB8B5B"/>
      </right>
      <top style="medium">
        <color rgb="FFFB8B5B"/>
      </top>
      <bottom style="thin">
        <color rgb="FFFB8B5B"/>
      </bottom>
      <diagonal/>
    </border>
    <border>
      <left style="medium">
        <color rgb="FFFB8B5B"/>
      </left>
      <right style="thin">
        <color rgb="FFFB8B5B"/>
      </right>
      <top style="thin">
        <color rgb="FFFB8B5B"/>
      </top>
      <bottom style="medium">
        <color rgb="FFFB8B5B"/>
      </bottom>
      <diagonal/>
    </border>
    <border>
      <left style="thin">
        <color rgb="FFFB8B5B"/>
      </left>
      <right style="medium">
        <color rgb="FFFB8B5B"/>
      </right>
      <top style="thin">
        <color rgb="FFFB8B5B"/>
      </top>
      <bottom style="medium">
        <color rgb="FFFB8B5B"/>
      </bottom>
      <diagonal/>
    </border>
    <border>
      <left style="medium">
        <color rgb="FFFB8B5B"/>
      </left>
      <right style="thin">
        <color rgb="FFFB8B5B"/>
      </right>
      <top/>
      <bottom style="double">
        <color rgb="FFFB8B5B"/>
      </bottom>
      <diagonal/>
    </border>
    <border>
      <left style="thin">
        <color rgb="FFFB8B5B"/>
      </left>
      <right style="medium">
        <color rgb="FFFB8B5B"/>
      </right>
      <top/>
      <bottom style="double">
        <color rgb="FFFB8B5B"/>
      </bottom>
      <diagonal/>
    </border>
    <border>
      <left style="hair">
        <color rgb="FFFB8B5B"/>
      </left>
      <right style="hair">
        <color rgb="FFFB8B5B"/>
      </right>
      <top style="hair">
        <color rgb="FFFB8B5B"/>
      </top>
      <bottom style="hair">
        <color rgb="FFFB8B5B"/>
      </bottom>
      <diagonal/>
    </border>
    <border>
      <left style="thin">
        <color rgb="FFFB8B5B"/>
      </left>
      <right style="hair">
        <color rgb="FFFB8B5B"/>
      </right>
      <top style="thin">
        <color rgb="FFFB8B5B"/>
      </top>
      <bottom style="thin">
        <color rgb="FFFB8B5B"/>
      </bottom>
      <diagonal/>
    </border>
    <border>
      <left style="hair">
        <color rgb="FFFB8B5B"/>
      </left>
      <right style="thin">
        <color rgb="FFFB8B5B"/>
      </right>
      <top style="thin">
        <color rgb="FFFB8B5B"/>
      </top>
      <bottom style="thin">
        <color rgb="FFFB8B5B"/>
      </bottom>
      <diagonal/>
    </border>
    <border>
      <left style="thin">
        <color rgb="FFFB8B5B"/>
      </left>
      <right style="hair">
        <color rgb="FFFB8B5B"/>
      </right>
      <top style="thin">
        <color rgb="FFFB8B5B"/>
      </top>
      <bottom style="double">
        <color rgb="FFFB8B5B"/>
      </bottom>
      <diagonal/>
    </border>
    <border>
      <left style="hair">
        <color rgb="FFFB8B5B"/>
      </left>
      <right style="thin">
        <color rgb="FFFB8B5B"/>
      </right>
      <top style="thin">
        <color rgb="FFFB8B5B"/>
      </top>
      <bottom style="double">
        <color rgb="FFFB8B5B"/>
      </bottom>
      <diagonal/>
    </border>
    <border>
      <left/>
      <right style="thin">
        <color rgb="FFFB8B5B"/>
      </right>
      <top/>
      <bottom style="hair">
        <color rgb="FFFB8B5B"/>
      </bottom>
      <diagonal/>
    </border>
    <border>
      <left style="hair">
        <color rgb="FFFB8B5B"/>
      </left>
      <right style="thin">
        <color rgb="FFFB8B5B"/>
      </right>
      <top/>
      <bottom style="thin">
        <color rgb="FFFB8B5B"/>
      </bottom>
      <diagonal/>
    </border>
    <border>
      <left style="medium">
        <color rgb="FFFB8B5B"/>
      </left>
      <right style="thin">
        <color rgb="FFFB8B5B"/>
      </right>
      <top/>
      <bottom style="thin">
        <color rgb="FFFB8B5B"/>
      </bottom>
      <diagonal/>
    </border>
    <border>
      <left style="thin">
        <color rgb="FFFB8B5B"/>
      </left>
      <right style="hair">
        <color rgb="FFFB8B5B"/>
      </right>
      <top style="double">
        <color rgb="FFFB8B5B"/>
      </top>
      <bottom style="medium">
        <color rgb="FFFB8B5B"/>
      </bottom>
      <diagonal/>
    </border>
    <border>
      <left style="hair">
        <color rgb="FFFB8B5B"/>
      </left>
      <right style="thin">
        <color rgb="FFFB8B5B"/>
      </right>
      <top style="double">
        <color rgb="FFFB8B5B"/>
      </top>
      <bottom style="medium">
        <color rgb="FFFB8B5B"/>
      </bottom>
      <diagonal/>
    </border>
    <border>
      <left/>
      <right/>
      <top style="thin">
        <color rgb="FFFB8B5B"/>
      </top>
      <bottom style="medium">
        <color rgb="FFFB8B5B"/>
      </bottom>
      <diagonal/>
    </border>
    <border>
      <left style="thin">
        <color rgb="FFFB8B5B"/>
      </left>
      <right/>
      <top style="medium">
        <color rgb="FFFB8B5B"/>
      </top>
      <bottom style="thin">
        <color rgb="FFFB8B5B"/>
      </bottom>
      <diagonal/>
    </border>
    <border>
      <left style="thin">
        <color rgb="FFFB8B5B"/>
      </left>
      <right/>
      <top style="thin">
        <color rgb="FFFB8B5B"/>
      </top>
      <bottom style="thin">
        <color rgb="FFFB8B5B"/>
      </bottom>
      <diagonal/>
    </border>
    <border>
      <left style="thin">
        <color rgb="FFFB8B5B"/>
      </left>
      <right/>
      <top/>
      <bottom style="double">
        <color rgb="FFFB8B5B"/>
      </bottom>
      <diagonal/>
    </border>
    <border>
      <left style="thin">
        <color rgb="FFFB8B5B"/>
      </left>
      <right/>
      <top/>
      <bottom style="medium">
        <color rgb="FFFB8B5B"/>
      </bottom>
      <diagonal/>
    </border>
    <border>
      <left style="thin">
        <color rgb="FFFB8B5B"/>
      </left>
      <right style="thin">
        <color rgb="FFFB8B5B"/>
      </right>
      <top style="medium">
        <color rgb="FFFB8B5B"/>
      </top>
      <bottom/>
      <diagonal/>
    </border>
    <border>
      <left style="thin">
        <color rgb="FFFB8B5B"/>
      </left>
      <right style="thin">
        <color rgb="FFFB8B5B"/>
      </right>
      <top/>
      <bottom style="thin">
        <color rgb="FFFB8B5B"/>
      </bottom>
      <diagonal/>
    </border>
    <border>
      <left style="thin">
        <color rgb="FFFB8B5B"/>
      </left>
      <right style="thin">
        <color rgb="FFFB8B5B"/>
      </right>
      <top style="thin">
        <color rgb="FFFB8B5B"/>
      </top>
      <bottom style="double">
        <color rgb="FFFB8B5B"/>
      </bottom>
      <diagonal/>
    </border>
    <border>
      <left style="thin">
        <color rgb="FFFB8B5B"/>
      </left>
      <right style="hair">
        <color rgb="FFFB8B5B"/>
      </right>
      <top style="medium">
        <color rgb="FFFB8B5B"/>
      </top>
      <bottom style="thin">
        <color rgb="FFFB8B5B"/>
      </bottom>
      <diagonal/>
    </border>
    <border>
      <left style="hair">
        <color rgb="FFFB8B5B"/>
      </left>
      <right style="thin">
        <color rgb="FFFB8B5B"/>
      </right>
      <top style="medium">
        <color rgb="FFFB8B5B"/>
      </top>
      <bottom style="thin">
        <color rgb="FFFB8B5B"/>
      </bottom>
      <diagonal/>
    </border>
    <border>
      <left style="thin">
        <color rgb="FFFB8B5B"/>
      </left>
      <right style="hair">
        <color rgb="FFFB8B5B"/>
      </right>
      <top style="thin">
        <color rgb="FFFB8B5B"/>
      </top>
      <bottom style="medium">
        <color rgb="FFFB8B5B"/>
      </bottom>
      <diagonal/>
    </border>
    <border>
      <left style="hair">
        <color rgb="FFFB8B5B"/>
      </left>
      <right style="thin">
        <color rgb="FFFB8B5B"/>
      </right>
      <top style="thin">
        <color rgb="FFFB8B5B"/>
      </top>
      <bottom style="medium">
        <color rgb="FFFB8B5B"/>
      </bottom>
      <diagonal/>
    </border>
    <border>
      <left style="thin">
        <color rgb="FFFB8B5B"/>
      </left>
      <right style="hair">
        <color rgb="FFFB8B5B"/>
      </right>
      <top/>
      <bottom style="double">
        <color rgb="FFFB8B5B"/>
      </bottom>
      <diagonal/>
    </border>
    <border>
      <left style="hair">
        <color rgb="FFFB8B5B"/>
      </left>
      <right style="thin">
        <color rgb="FFFB8B5B"/>
      </right>
      <top/>
      <bottom style="double">
        <color rgb="FFFB8B5B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85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0" borderId="2" xfId="0" applyFont="1" applyBorder="1">
      <alignment vertical="center"/>
    </xf>
    <xf numFmtId="0" fontId="8" fillId="0" borderId="0" xfId="0" applyFont="1">
      <alignment vertical="center"/>
    </xf>
    <xf numFmtId="0" fontId="8" fillId="0" borderId="0" xfId="0" applyFont="1" applyAlignment="1">
      <alignment horizontal="left" indent="1"/>
    </xf>
    <xf numFmtId="0" fontId="8" fillId="0" borderId="2" xfId="0" applyFont="1" applyBorder="1" applyAlignment="1">
      <alignment horizontal="left" vertical="center" indent="1"/>
    </xf>
    <xf numFmtId="0" fontId="3" fillId="0" borderId="0" xfId="0" applyFont="1" applyAlignment="1">
      <alignment horizontal="left" vertical="center" indent="2"/>
    </xf>
    <xf numFmtId="0" fontId="10" fillId="0" borderId="0" xfId="0" applyFont="1" applyAlignment="1"/>
    <xf numFmtId="0" fontId="10" fillId="0" borderId="0" xfId="0" applyFont="1" applyAlignment="1">
      <alignment horizontal="center" vertical="center" wrapText="1"/>
    </xf>
    <xf numFmtId="0" fontId="3" fillId="2" borderId="0" xfId="0" applyFont="1" applyFill="1">
      <alignment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8" fillId="0" borderId="16" xfId="0" applyFont="1" applyBorder="1" applyAlignment="1">
      <alignment horizontal="left" indent="1"/>
    </xf>
    <xf numFmtId="0" fontId="3" fillId="2" borderId="17" xfId="0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/>
    </xf>
    <xf numFmtId="0" fontId="3" fillId="2" borderId="19" xfId="0" applyFont="1" applyFill="1" applyBorder="1" applyAlignment="1">
      <alignment horizontal="center" vertical="center"/>
    </xf>
    <xf numFmtId="0" fontId="3" fillId="2" borderId="21" xfId="0" applyFont="1" applyFill="1" applyBorder="1" applyAlignment="1">
      <alignment horizontal="center" vertical="center"/>
    </xf>
    <xf numFmtId="0" fontId="10" fillId="0" borderId="23" xfId="0" applyFont="1" applyBorder="1">
      <alignment vertical="center"/>
    </xf>
    <xf numFmtId="0" fontId="10" fillId="0" borderId="23" xfId="0" applyFont="1" applyBorder="1" applyAlignment="1">
      <alignment horizontal="center" vertical="center"/>
    </xf>
    <xf numFmtId="0" fontId="6" fillId="3" borderId="10" xfId="0" applyFont="1" applyFill="1" applyBorder="1">
      <alignment vertical="center"/>
    </xf>
    <xf numFmtId="0" fontId="6" fillId="3" borderId="22" xfId="0" applyFont="1" applyFill="1" applyBorder="1">
      <alignment vertical="center"/>
    </xf>
    <xf numFmtId="0" fontId="6" fillId="3" borderId="15" xfId="0" applyFont="1" applyFill="1" applyBorder="1">
      <alignment vertical="center"/>
    </xf>
    <xf numFmtId="0" fontId="3" fillId="0" borderId="28" xfId="0" applyFont="1" applyBorder="1" applyAlignment="1">
      <alignment horizontal="center" vertical="center" shrinkToFit="1"/>
    </xf>
    <xf numFmtId="0" fontId="4" fillId="0" borderId="0" xfId="0" applyFont="1" applyAlignment="1">
      <alignment horizontal="left" vertical="center" indent="2"/>
    </xf>
    <xf numFmtId="0" fontId="3" fillId="0" borderId="0" xfId="0" applyFont="1" applyAlignment="1">
      <alignment horizontal="right" vertical="center"/>
    </xf>
    <xf numFmtId="38" fontId="11" fillId="0" borderId="24" xfId="1" applyFont="1" applyBorder="1" applyAlignment="1">
      <alignment vertical="center" shrinkToFit="1"/>
    </xf>
    <xf numFmtId="38" fontId="11" fillId="0" borderId="29" xfId="1" applyFont="1" applyFill="1" applyBorder="1" applyAlignment="1">
      <alignment vertical="center" shrinkToFit="1"/>
    </xf>
    <xf numFmtId="38" fontId="11" fillId="0" borderId="25" xfId="1" applyFont="1" applyFill="1" applyBorder="1" applyAlignment="1">
      <alignment vertical="center" shrinkToFit="1"/>
    </xf>
    <xf numFmtId="38" fontId="11" fillId="0" borderId="26" xfId="1" applyFont="1" applyBorder="1" applyAlignment="1">
      <alignment vertical="center" shrinkToFit="1"/>
    </xf>
    <xf numFmtId="38" fontId="11" fillId="0" borderId="27" xfId="1" applyFont="1" applyFill="1" applyBorder="1" applyAlignment="1">
      <alignment vertical="center" shrinkToFit="1"/>
    </xf>
    <xf numFmtId="38" fontId="6" fillId="3" borderId="14" xfId="1" applyFont="1" applyFill="1" applyBorder="1" applyAlignment="1">
      <alignment vertical="center" shrinkToFit="1"/>
    </xf>
    <xf numFmtId="38" fontId="11" fillId="3" borderId="24" xfId="1" applyFont="1" applyFill="1" applyBorder="1" applyAlignment="1">
      <alignment vertical="center" shrinkToFit="1"/>
    </xf>
    <xf numFmtId="38" fontId="11" fillId="3" borderId="29" xfId="1" applyFont="1" applyFill="1" applyBorder="1" applyAlignment="1">
      <alignment vertical="center" shrinkToFit="1"/>
    </xf>
    <xf numFmtId="38" fontId="11" fillId="3" borderId="25" xfId="1" applyFont="1" applyFill="1" applyBorder="1" applyAlignment="1">
      <alignment vertical="center" shrinkToFit="1"/>
    </xf>
    <xf numFmtId="38" fontId="11" fillId="3" borderId="26" xfId="1" applyFont="1" applyFill="1" applyBorder="1" applyAlignment="1">
      <alignment vertical="center" shrinkToFit="1"/>
    </xf>
    <xf numFmtId="38" fontId="11" fillId="3" borderId="27" xfId="1" applyFont="1" applyFill="1" applyBorder="1" applyAlignment="1">
      <alignment vertical="center" shrinkToFit="1"/>
    </xf>
    <xf numFmtId="38" fontId="6" fillId="3" borderId="31" xfId="1" applyFont="1" applyFill="1" applyBorder="1" applyAlignment="1">
      <alignment vertical="center" shrinkToFit="1"/>
    </xf>
    <xf numFmtId="38" fontId="6" fillId="3" borderId="32" xfId="1" applyFont="1" applyFill="1" applyBorder="1" applyAlignment="1">
      <alignment vertical="center" shrinkToFit="1"/>
    </xf>
    <xf numFmtId="0" fontId="5" fillId="0" borderId="10" xfId="0" applyFont="1" applyBorder="1" applyAlignment="1">
      <alignment vertical="center" wrapText="1" shrinkToFit="1"/>
    </xf>
    <xf numFmtId="0" fontId="5" fillId="0" borderId="20" xfId="0" applyFont="1" applyBorder="1" applyAlignment="1">
      <alignment vertical="center" wrapText="1" shrinkToFit="1"/>
    </xf>
    <xf numFmtId="0" fontId="9" fillId="0" borderId="10" xfId="0" applyFont="1" applyBorder="1" applyAlignment="1">
      <alignment vertical="center" wrapText="1" shrinkToFit="1"/>
    </xf>
    <xf numFmtId="0" fontId="9" fillId="0" borderId="20" xfId="0" applyFont="1" applyBorder="1" applyAlignment="1">
      <alignment vertical="center" wrapText="1" shrinkToFit="1"/>
    </xf>
    <xf numFmtId="0" fontId="5" fillId="0" borderId="12" xfId="0" applyFont="1" applyBorder="1" applyAlignment="1">
      <alignment vertical="center" wrapText="1" shrinkToFit="1"/>
    </xf>
    <xf numFmtId="38" fontId="6" fillId="3" borderId="2" xfId="1" applyFont="1" applyFill="1" applyBorder="1" applyAlignment="1">
      <alignment vertical="center" shrinkToFit="1"/>
    </xf>
    <xf numFmtId="0" fontId="3" fillId="0" borderId="0" xfId="0" applyFont="1" applyAlignment="1">
      <alignment horizontal="center"/>
    </xf>
    <xf numFmtId="0" fontId="3" fillId="2" borderId="34" xfId="0" applyFont="1" applyFill="1" applyBorder="1" applyAlignment="1">
      <alignment horizontal="center" vertical="center"/>
    </xf>
    <xf numFmtId="38" fontId="6" fillId="3" borderId="35" xfId="1" applyFont="1" applyFill="1" applyBorder="1" applyAlignment="1">
      <alignment vertical="center" shrinkToFit="1"/>
    </xf>
    <xf numFmtId="38" fontId="6" fillId="3" borderId="36" xfId="1" applyFont="1" applyFill="1" applyBorder="1" applyAlignment="1">
      <alignment vertical="center" shrinkToFit="1"/>
    </xf>
    <xf numFmtId="38" fontId="6" fillId="3" borderId="37" xfId="1" applyFont="1" applyFill="1" applyBorder="1" applyAlignment="1">
      <alignment horizontal="right" vertical="center" shrinkToFit="1"/>
    </xf>
    <xf numFmtId="38" fontId="6" fillId="3" borderId="40" xfId="1" applyFont="1" applyFill="1" applyBorder="1" applyAlignment="1">
      <alignment vertical="center" shrinkToFit="1"/>
    </xf>
    <xf numFmtId="0" fontId="9" fillId="0" borderId="28" xfId="0" applyFont="1" applyBorder="1" applyAlignment="1">
      <alignment horizontal="center" vertical="center" wrapText="1" shrinkToFit="1"/>
    </xf>
    <xf numFmtId="0" fontId="3" fillId="2" borderId="41" xfId="0" applyFont="1" applyFill="1" applyBorder="1" applyAlignment="1">
      <alignment horizontal="center" vertical="center"/>
    </xf>
    <xf numFmtId="0" fontId="3" fillId="2" borderId="42" xfId="0" applyFont="1" applyFill="1" applyBorder="1" applyAlignment="1">
      <alignment horizontal="center" vertical="center"/>
    </xf>
    <xf numFmtId="38" fontId="6" fillId="3" borderId="24" xfId="1" applyFont="1" applyFill="1" applyBorder="1" applyAlignment="1">
      <alignment vertical="center" shrinkToFit="1"/>
    </xf>
    <xf numFmtId="38" fontId="6" fillId="3" borderId="25" xfId="1" applyFont="1" applyFill="1" applyBorder="1" applyAlignment="1">
      <alignment vertical="center" shrinkToFit="1"/>
    </xf>
    <xf numFmtId="38" fontId="3" fillId="0" borderId="24" xfId="1" applyFont="1" applyBorder="1" applyAlignment="1">
      <alignment vertical="center" shrinkToFit="1"/>
    </xf>
    <xf numFmtId="38" fontId="3" fillId="0" borderId="25" xfId="1" applyFont="1" applyBorder="1" applyAlignment="1">
      <alignment horizontal="right" vertical="center" shrinkToFit="1"/>
    </xf>
    <xf numFmtId="38" fontId="3" fillId="0" borderId="43" xfId="1" applyFont="1" applyBorder="1" applyAlignment="1">
      <alignment vertical="center" shrinkToFit="1"/>
    </xf>
    <xf numFmtId="38" fontId="3" fillId="0" borderId="44" xfId="1" applyFont="1" applyBorder="1" applyAlignment="1">
      <alignment horizontal="right" vertical="center" shrinkToFit="1"/>
    </xf>
    <xf numFmtId="38" fontId="6" fillId="3" borderId="45" xfId="1" applyFont="1" applyFill="1" applyBorder="1" applyAlignment="1">
      <alignment vertical="center" shrinkToFit="1"/>
    </xf>
    <xf numFmtId="38" fontId="6" fillId="3" borderId="46" xfId="1" applyFont="1" applyFill="1" applyBorder="1" applyAlignment="1">
      <alignment vertical="center" shrinkToFit="1"/>
    </xf>
    <xf numFmtId="38" fontId="3" fillId="3" borderId="24" xfId="1" applyFont="1" applyFill="1" applyBorder="1" applyAlignment="1">
      <alignment vertical="center" shrinkToFit="1"/>
    </xf>
    <xf numFmtId="38" fontId="3" fillId="3" borderId="25" xfId="1" applyFont="1" applyFill="1" applyBorder="1" applyAlignment="1">
      <alignment horizontal="right" vertical="center" shrinkToFit="1"/>
    </xf>
    <xf numFmtId="38" fontId="3" fillId="3" borderId="43" xfId="1" applyFont="1" applyFill="1" applyBorder="1" applyAlignment="1">
      <alignment vertical="center" shrinkToFit="1"/>
    </xf>
    <xf numFmtId="38" fontId="3" fillId="3" borderId="44" xfId="1" applyFont="1" applyFill="1" applyBorder="1" applyAlignment="1">
      <alignment horizontal="right" vertical="center" shrinkToFi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shrinkToFit="1"/>
    </xf>
    <xf numFmtId="38" fontId="3" fillId="0" borderId="1" xfId="1" applyFont="1" applyBorder="1" applyAlignment="1">
      <alignment horizontal="center" vertical="center"/>
    </xf>
    <xf numFmtId="38" fontId="6" fillId="3" borderId="14" xfId="0" applyNumberFormat="1" applyFont="1" applyFill="1" applyBorder="1" applyAlignment="1">
      <alignment horizontal="right" vertical="center" shrinkToFit="1"/>
    </xf>
    <xf numFmtId="0" fontId="6" fillId="3" borderId="14" xfId="0" applyFont="1" applyFill="1" applyBorder="1" applyAlignment="1">
      <alignment horizontal="right" vertical="center" shrinkToFit="1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0" fontId="3" fillId="2" borderId="30" xfId="0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/>
    </xf>
    <xf numFmtId="38" fontId="6" fillId="3" borderId="14" xfId="1" applyFont="1" applyFill="1" applyBorder="1" applyAlignment="1">
      <alignment horizontal="right" vertical="center" shrinkToFit="1"/>
    </xf>
    <xf numFmtId="0" fontId="3" fillId="2" borderId="38" xfId="0" applyFont="1" applyFill="1" applyBorder="1" applyAlignment="1">
      <alignment horizontal="center" vertical="center"/>
    </xf>
    <xf numFmtId="0" fontId="3" fillId="2" borderId="39" xfId="0" applyFont="1" applyFill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FB8B5B"/>
      <color rgb="FFFEEDEC"/>
      <color rgb="FFFDCAC7"/>
      <color rgb="FFFCB2AE"/>
      <color rgb="FFEFFFFD"/>
      <color rgb="FFCCFFFF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0E9217-27BA-4CD2-B94B-74F97D8AC248}">
  <sheetPr>
    <pageSetUpPr fitToPage="1"/>
  </sheetPr>
  <dimension ref="A1:L22"/>
  <sheetViews>
    <sheetView tabSelected="1" view="pageBreakPreview" zoomScaleNormal="100" zoomScaleSheetLayoutView="100" workbookViewId="0"/>
  </sheetViews>
  <sheetFormatPr defaultColWidth="8.875" defaultRowHeight="13.5" x14ac:dyDescent="0.15"/>
  <cols>
    <col min="1" max="1" width="19.875" style="1" customWidth="1"/>
    <col min="2" max="3" width="13.75" style="1" customWidth="1"/>
    <col min="4" max="4" width="33.125" style="1" customWidth="1"/>
    <col min="5" max="5" width="4.125" style="1" customWidth="1"/>
    <col min="6" max="6" width="19.875" style="1" customWidth="1"/>
    <col min="7" max="8" width="13.75" style="1" customWidth="1"/>
    <col min="9" max="9" width="33.125" style="1" customWidth="1"/>
    <col min="10" max="10" width="1.375" style="1" customWidth="1"/>
    <col min="11" max="11" width="28.125" style="1" customWidth="1"/>
    <col min="12" max="16384" width="8.875" style="1"/>
  </cols>
  <sheetData>
    <row r="1" spans="1:12" ht="19.5" thickBot="1" x14ac:dyDescent="0.2">
      <c r="A1" s="7" t="s">
        <v>46</v>
      </c>
      <c r="B1" s="4"/>
      <c r="F1" s="5"/>
      <c r="I1" s="27" t="s">
        <v>57</v>
      </c>
    </row>
    <row r="2" spans="1:12" ht="5.45" customHeight="1" x14ac:dyDescent="0.15"/>
    <row r="3" spans="1:12" ht="32.450000000000003" customHeight="1" x14ac:dyDescent="0.15">
      <c r="A3" s="3" t="s">
        <v>16</v>
      </c>
      <c r="B3" s="68"/>
      <c r="C3" s="68"/>
      <c r="D3" s="68"/>
    </row>
    <row r="4" spans="1:12" ht="32.450000000000003" customHeight="1" thickBot="1" x14ac:dyDescent="0.25">
      <c r="A4" s="3" t="s">
        <v>70</v>
      </c>
      <c r="B4" s="69"/>
      <c r="C4" s="69"/>
      <c r="D4" s="69"/>
      <c r="F4" s="6" t="s">
        <v>45</v>
      </c>
    </row>
    <row r="5" spans="1:12" ht="32.450000000000003" customHeight="1" x14ac:dyDescent="0.15">
      <c r="A5" s="2" t="s">
        <v>9</v>
      </c>
      <c r="B5" s="69"/>
      <c r="C5" s="69"/>
      <c r="D5" s="69"/>
      <c r="F5" s="75" t="s">
        <v>29</v>
      </c>
      <c r="G5" s="73" t="s">
        <v>27</v>
      </c>
      <c r="H5" s="74"/>
      <c r="I5" s="77" t="s">
        <v>7</v>
      </c>
    </row>
    <row r="6" spans="1:12" ht="32.450000000000003" customHeight="1" x14ac:dyDescent="0.15">
      <c r="A6" s="3" t="s">
        <v>42</v>
      </c>
      <c r="B6" s="79"/>
      <c r="C6" s="79"/>
      <c r="D6" s="79"/>
      <c r="F6" s="76"/>
      <c r="G6" s="11"/>
      <c r="H6" s="25" t="s">
        <v>28</v>
      </c>
      <c r="I6" s="78"/>
    </row>
    <row r="7" spans="1:12" ht="32.450000000000003" customHeight="1" x14ac:dyDescent="0.15">
      <c r="A7" s="2" t="s">
        <v>15</v>
      </c>
      <c r="B7" s="70"/>
      <c r="C7" s="70"/>
      <c r="D7" s="70"/>
      <c r="F7" s="12" t="s">
        <v>30</v>
      </c>
      <c r="G7" s="28"/>
      <c r="H7" s="29"/>
      <c r="I7" s="41"/>
    </row>
    <row r="8" spans="1:12" ht="32.450000000000003" customHeight="1" thickBot="1" x14ac:dyDescent="0.25">
      <c r="A8" s="15" t="s">
        <v>44</v>
      </c>
      <c r="F8" s="12" t="s">
        <v>32</v>
      </c>
      <c r="G8" s="28"/>
      <c r="H8" s="30"/>
      <c r="I8" s="41"/>
    </row>
    <row r="9" spans="1:12" ht="32.450000000000003" customHeight="1" x14ac:dyDescent="0.15">
      <c r="A9" s="16" t="s">
        <v>29</v>
      </c>
      <c r="B9" s="54" t="s">
        <v>17</v>
      </c>
      <c r="C9" s="55" t="s">
        <v>18</v>
      </c>
      <c r="D9" s="17" t="s">
        <v>22</v>
      </c>
      <c r="F9" s="12" t="s">
        <v>31</v>
      </c>
      <c r="G9" s="28"/>
      <c r="H9" s="30"/>
      <c r="I9" s="41"/>
    </row>
    <row r="10" spans="1:12" ht="32.450000000000003" customHeight="1" x14ac:dyDescent="0.15">
      <c r="A10" s="12" t="s">
        <v>0</v>
      </c>
      <c r="B10" s="56">
        <f>IF(B4="同上",B7,0)</f>
        <v>0</v>
      </c>
      <c r="C10" s="57">
        <f>IF(B4="同上",0,B7)</f>
        <v>0</v>
      </c>
      <c r="D10" s="22" t="s">
        <v>23</v>
      </c>
      <c r="F10" s="12" t="s">
        <v>2</v>
      </c>
      <c r="G10" s="28"/>
      <c r="H10" s="30"/>
      <c r="I10" s="41"/>
    </row>
    <row r="11" spans="1:12" ht="32.450000000000003" customHeight="1" x14ac:dyDescent="0.15">
      <c r="A11" s="12" t="s">
        <v>8</v>
      </c>
      <c r="B11" s="58"/>
      <c r="C11" s="59" t="str">
        <f>IF($B$4="同上","入力不要"," ")</f>
        <v xml:space="preserve"> </v>
      </c>
      <c r="D11" s="41" t="s">
        <v>67</v>
      </c>
      <c r="F11" s="12" t="s">
        <v>5</v>
      </c>
      <c r="G11" s="28"/>
      <c r="H11" s="30"/>
      <c r="I11" s="41"/>
      <c r="K11" s="9" t="s">
        <v>10</v>
      </c>
      <c r="L11" s="10"/>
    </row>
    <row r="12" spans="1:12" ht="32.450000000000003" customHeight="1" x14ac:dyDescent="0.15">
      <c r="A12" s="12" t="s">
        <v>19</v>
      </c>
      <c r="B12" s="58"/>
      <c r="C12" s="59" t="str">
        <f t="shared" ref="C12" si="0">IF($B$4="同上","入力不要"," ")</f>
        <v xml:space="preserve"> </v>
      </c>
      <c r="D12" s="41"/>
      <c r="F12" s="12" t="s">
        <v>6</v>
      </c>
      <c r="G12" s="28"/>
      <c r="H12" s="30"/>
      <c r="I12" s="41"/>
      <c r="K12" s="20" t="s">
        <v>11</v>
      </c>
      <c r="L12" s="21" t="str" cm="1">
        <f t="array" ref="L12">_xlfn.IFS(AND(NOT(B6="がんばる地域（イ．経済循環分析）"),H12&gt;H15*1/2),"要確認",AND(NOT(B6="がんばる地域（イ．経済循環分析）"),H12&lt;=H15*1/2),"OK",B6="がんばる地域（イ．経済循環分析）","OK")</f>
        <v>OK</v>
      </c>
    </row>
    <row r="13" spans="1:12" ht="32.450000000000003" customHeight="1" thickBot="1" x14ac:dyDescent="0.2">
      <c r="A13" s="18" t="s">
        <v>1</v>
      </c>
      <c r="B13" s="60"/>
      <c r="C13" s="61"/>
      <c r="D13" s="42"/>
      <c r="F13" s="12" t="s">
        <v>3</v>
      </c>
      <c r="G13" s="28"/>
      <c r="H13" s="30"/>
      <c r="I13" s="41"/>
      <c r="K13" s="20" t="s">
        <v>12</v>
      </c>
      <c r="L13" s="21" t="str" cm="1">
        <f t="array" ref="L13">_xlfn.IFS(AND(NOT(B6="がんばる地域（イ．経済循環分析）"),H13&gt;H15*1/2),"要確認",AND(NOT(B6="がんばる地域（イ．経済循環分析）"),H13&lt;=H15*1/2),"OK",AND(B6="がんばる地域（イ．経済循環分析）",H13&gt;H15*1/2),"要確認",AND(B6="がんばる地域（イ．経済循環分析）",H13&lt;=H15*1/2),"OK")</f>
        <v>OK</v>
      </c>
    </row>
    <row r="14" spans="1:12" ht="32.450000000000003" customHeight="1" thickBot="1" x14ac:dyDescent="0.2">
      <c r="A14" s="19" t="s">
        <v>20</v>
      </c>
      <c r="B14" s="62">
        <f>SUM(B10:B13)</f>
        <v>0</v>
      </c>
      <c r="C14" s="63">
        <f>SUM(C10:C13)</f>
        <v>0</v>
      </c>
      <c r="D14" s="23" t="s">
        <v>24</v>
      </c>
      <c r="F14" s="13" t="s">
        <v>4</v>
      </c>
      <c r="G14" s="31"/>
      <c r="H14" s="32"/>
      <c r="I14" s="45"/>
      <c r="K14" s="20" t="s">
        <v>13</v>
      </c>
      <c r="L14" s="21" t="str" cm="1">
        <f t="array" ref="L14">_xlfn.IFS(AND(NOT(B6="がんばる地域（イ．経済循環分析）"),H14&gt;H15*1/2),"要確認",AND(NOT(B6="がんばる地域（イ．経済循環分析）"),H14&lt;=H15*1/2),"OK",AND(B6="がんばる地域（イ．経済循環分析）",H14&gt;H15*1/2),"要確認",AND(B6="がんばる地域（イ．経済循環分析）",H14&lt;=H15*1/2),"OK")</f>
        <v>OK</v>
      </c>
    </row>
    <row r="15" spans="1:12" ht="32.450000000000003" customHeight="1" thickTop="1" thickBot="1" x14ac:dyDescent="0.2">
      <c r="A15" s="14" t="s">
        <v>21</v>
      </c>
      <c r="B15" s="71">
        <f>SUM(B14:C14)</f>
        <v>0</v>
      </c>
      <c r="C15" s="72"/>
      <c r="D15" s="24" t="s">
        <v>25</v>
      </c>
      <c r="F15" s="14" t="s">
        <v>26</v>
      </c>
      <c r="G15" s="33">
        <f>SUM(G7:G14)</f>
        <v>0</v>
      </c>
      <c r="H15" s="33">
        <f>SUM(H7:H14)</f>
        <v>0</v>
      </c>
      <c r="I15" s="24" t="s">
        <v>43</v>
      </c>
      <c r="K15" s="20" t="s">
        <v>14</v>
      </c>
      <c r="L15" s="21" t="str" cm="1">
        <f t="array" ref="L15">_xlfn.IFS(AND(NOT(B6="がんばる地域（イ．経済循環分析）"),H12+H13+H14&gt;H15*2/3),"要確認",AND(NOT(B6="がんばる地域（イ．経済循環分析）"),H12+H13+H14&lt;=H15*2/3),"OK",AND(B6="がんばる地域（イ．経済循環分析）",H13+H14&gt;H15*2/3),"要確認",AND(B6="がんばる地域（イ．経済循環分析）",H13+H14&lt;=H15*2/3),"OK")</f>
        <v>OK</v>
      </c>
    </row>
    <row r="16" spans="1:12" ht="37.9" customHeight="1" x14ac:dyDescent="0.15">
      <c r="K16" s="20" t="s">
        <v>41</v>
      </c>
      <c r="L16" s="21" t="str">
        <f>IF(B15=G15,"OK","要確認")</f>
        <v>OK</v>
      </c>
    </row>
    <row r="17" spans="1:6" x14ac:dyDescent="0.15">
      <c r="A17" s="1" t="s">
        <v>39</v>
      </c>
      <c r="F17" s="1" t="s">
        <v>34</v>
      </c>
    </row>
    <row r="18" spans="1:6" x14ac:dyDescent="0.15">
      <c r="A18" s="1" t="s">
        <v>40</v>
      </c>
      <c r="F18" s="1" t="s">
        <v>35</v>
      </c>
    </row>
    <row r="19" spans="1:6" x14ac:dyDescent="0.15">
      <c r="A19" s="1" t="s">
        <v>61</v>
      </c>
      <c r="F19" s="8" t="s">
        <v>36</v>
      </c>
    </row>
    <row r="20" spans="1:6" x14ac:dyDescent="0.15">
      <c r="F20" s="8" t="s">
        <v>37</v>
      </c>
    </row>
    <row r="21" spans="1:6" x14ac:dyDescent="0.15">
      <c r="F21" s="26" t="s">
        <v>38</v>
      </c>
    </row>
    <row r="22" spans="1:6" x14ac:dyDescent="0.15">
      <c r="F22" s="1" t="s">
        <v>33</v>
      </c>
    </row>
  </sheetData>
  <dataConsolidate/>
  <mergeCells count="9">
    <mergeCell ref="G5:H5"/>
    <mergeCell ref="F5:F6"/>
    <mergeCell ref="I5:I6"/>
    <mergeCell ref="B6:D6"/>
    <mergeCell ref="B3:D3"/>
    <mergeCell ref="B4:D4"/>
    <mergeCell ref="B5:D5"/>
    <mergeCell ref="B7:D7"/>
    <mergeCell ref="B15:C15"/>
  </mergeCells>
  <phoneticPr fontId="2"/>
  <dataValidations count="1">
    <dataValidation type="list" allowBlank="1" showInputMessage="1" showErrorMessage="1" sqref="B6:D6" xr:uid="{CE0A185E-D727-479A-A0A7-986C2CA20999}">
      <formula1>"移住定住交流推進支援,がんばる地域（ア．伴走型）,がんばる地域（イ．経済循環分析）,がんばる地域（ウ．一般）,アドバイザー"</formula1>
    </dataValidation>
  </dataValidations>
  <printOptions horizontalCentered="1"/>
  <pageMargins left="0.51181102362204722" right="0.51181102362204722" top="0.35433070866141736" bottom="0.35433070866141736" header="0.31496062992125984" footer="0.31496062992125984"/>
  <pageSetup paperSize="9" scale="8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7ABAA3-EFD5-4A8E-B2EE-128EA561CF69}">
  <sheetPr>
    <pageSetUpPr fitToPage="1"/>
  </sheetPr>
  <dimension ref="A1:R22"/>
  <sheetViews>
    <sheetView view="pageBreakPreview" zoomScale="80" zoomScaleNormal="100" zoomScaleSheetLayoutView="80" workbookViewId="0"/>
  </sheetViews>
  <sheetFormatPr defaultColWidth="8.875" defaultRowHeight="13.5" x14ac:dyDescent="0.15"/>
  <cols>
    <col min="1" max="1" width="19.875" style="1" customWidth="1"/>
    <col min="2" max="6" width="12.125" style="1" customWidth="1"/>
    <col min="7" max="7" width="33.125" style="1" customWidth="1"/>
    <col min="8" max="8" width="4.125" style="1" customWidth="1"/>
    <col min="9" max="9" width="19.875" style="1" customWidth="1"/>
    <col min="10" max="14" width="12.125" style="1" customWidth="1"/>
    <col min="15" max="15" width="33.125" style="1" customWidth="1"/>
    <col min="16" max="16" width="1.375" style="1" customWidth="1"/>
    <col min="17" max="17" width="28.125" style="1" customWidth="1"/>
    <col min="18" max="16384" width="8.875" style="1"/>
  </cols>
  <sheetData>
    <row r="1" spans="1:18" ht="19.5" thickBot="1" x14ac:dyDescent="0.2">
      <c r="A1" s="7" t="s">
        <v>51</v>
      </c>
      <c r="B1" s="4"/>
      <c r="I1" s="5"/>
      <c r="O1" s="27" t="s">
        <v>58</v>
      </c>
    </row>
    <row r="2" spans="1:18" ht="5.45" customHeight="1" x14ac:dyDescent="0.15"/>
    <row r="3" spans="1:18" ht="32.450000000000003" customHeight="1" x14ac:dyDescent="0.2">
      <c r="A3" s="3" t="s">
        <v>16</v>
      </c>
      <c r="B3" s="68">
        <f>別紙②予算!B3</f>
        <v>0</v>
      </c>
      <c r="C3" s="68"/>
      <c r="D3" s="68"/>
      <c r="E3" s="68"/>
      <c r="F3" s="68"/>
      <c r="G3" s="68"/>
      <c r="I3" s="6"/>
      <c r="Q3" s="1" t="s">
        <v>64</v>
      </c>
    </row>
    <row r="4" spans="1:18" ht="32.450000000000003" customHeight="1" thickBot="1" x14ac:dyDescent="0.25">
      <c r="A4" s="3" t="s">
        <v>70</v>
      </c>
      <c r="B4" s="69"/>
      <c r="C4" s="69"/>
      <c r="D4" s="69"/>
      <c r="E4" s="69"/>
      <c r="F4" s="69"/>
      <c r="G4" s="69"/>
      <c r="I4" s="6" t="s">
        <v>45</v>
      </c>
      <c r="Q4" s="1" t="s">
        <v>65</v>
      </c>
    </row>
    <row r="5" spans="1:18" ht="32.450000000000003" customHeight="1" x14ac:dyDescent="0.15">
      <c r="A5" s="2" t="s">
        <v>50</v>
      </c>
      <c r="B5" s="69">
        <f>別紙②予算!B5</f>
        <v>0</v>
      </c>
      <c r="C5" s="69"/>
      <c r="D5" s="69"/>
      <c r="E5" s="69"/>
      <c r="F5" s="69"/>
      <c r="G5" s="69"/>
      <c r="I5" s="75" t="s">
        <v>29</v>
      </c>
      <c r="J5" s="73" t="s">
        <v>27</v>
      </c>
      <c r="K5" s="74"/>
      <c r="L5" s="73" t="s">
        <v>47</v>
      </c>
      <c r="M5" s="74"/>
      <c r="N5" s="83" t="s">
        <v>52</v>
      </c>
      <c r="O5" s="77" t="s">
        <v>48</v>
      </c>
    </row>
    <row r="6" spans="1:18" ht="32.450000000000003" customHeight="1" x14ac:dyDescent="0.15">
      <c r="A6" s="3" t="s">
        <v>42</v>
      </c>
      <c r="B6" s="79"/>
      <c r="C6" s="79"/>
      <c r="D6" s="79"/>
      <c r="E6" s="79"/>
      <c r="F6" s="79"/>
      <c r="G6" s="79"/>
      <c r="I6" s="80"/>
      <c r="J6" s="11"/>
      <c r="K6" s="53" t="s">
        <v>55</v>
      </c>
      <c r="L6" s="11"/>
      <c r="M6" s="53" t="s">
        <v>56</v>
      </c>
      <c r="N6" s="84"/>
      <c r="O6" s="78"/>
    </row>
    <row r="7" spans="1:18" ht="32.450000000000003" customHeight="1" x14ac:dyDescent="0.15">
      <c r="A7" s="3" t="s">
        <v>68</v>
      </c>
      <c r="B7" s="70"/>
      <c r="C7" s="70"/>
      <c r="D7" s="70"/>
      <c r="E7" s="70"/>
      <c r="F7" s="70"/>
      <c r="G7" s="70"/>
      <c r="I7" s="12" t="s">
        <v>30</v>
      </c>
      <c r="J7" s="34">
        <f>別紙②予算!G7</f>
        <v>0</v>
      </c>
      <c r="K7" s="35">
        <f>別紙②予算!H7</f>
        <v>0</v>
      </c>
      <c r="L7" s="28"/>
      <c r="M7" s="29"/>
      <c r="N7" s="49">
        <f>M7-K7</f>
        <v>0</v>
      </c>
      <c r="O7" s="41"/>
    </row>
    <row r="8" spans="1:18" ht="32.450000000000003" customHeight="1" thickBot="1" x14ac:dyDescent="0.25">
      <c r="A8" s="15" t="s">
        <v>44</v>
      </c>
      <c r="B8" s="81" t="s">
        <v>53</v>
      </c>
      <c r="C8" s="81"/>
      <c r="D8" s="81" t="s">
        <v>54</v>
      </c>
      <c r="E8" s="81"/>
      <c r="F8" s="47"/>
      <c r="I8" s="12" t="s">
        <v>32</v>
      </c>
      <c r="J8" s="34">
        <f>別紙②予算!G8</f>
        <v>0</v>
      </c>
      <c r="K8" s="36">
        <f>別紙②予算!H8</f>
        <v>0</v>
      </c>
      <c r="L8" s="28"/>
      <c r="M8" s="30"/>
      <c r="N8" s="49">
        <f t="shared" ref="N8:N14" si="0">M8-K8</f>
        <v>0</v>
      </c>
      <c r="O8" s="41"/>
    </row>
    <row r="9" spans="1:18" ht="32.450000000000003" customHeight="1" x14ac:dyDescent="0.15">
      <c r="A9" s="16" t="s">
        <v>29</v>
      </c>
      <c r="B9" s="54" t="s">
        <v>17</v>
      </c>
      <c r="C9" s="55" t="s">
        <v>18</v>
      </c>
      <c r="D9" s="54" t="s">
        <v>17</v>
      </c>
      <c r="E9" s="55" t="s">
        <v>18</v>
      </c>
      <c r="F9" s="48" t="s">
        <v>52</v>
      </c>
      <c r="G9" s="17" t="s">
        <v>49</v>
      </c>
      <c r="I9" s="12" t="s">
        <v>31</v>
      </c>
      <c r="J9" s="34">
        <f>別紙②予算!G9</f>
        <v>0</v>
      </c>
      <c r="K9" s="36">
        <f>別紙②予算!H9</f>
        <v>0</v>
      </c>
      <c r="L9" s="28"/>
      <c r="M9" s="30"/>
      <c r="N9" s="49">
        <f t="shared" si="0"/>
        <v>0</v>
      </c>
      <c r="O9" s="41"/>
    </row>
    <row r="10" spans="1:18" ht="32.450000000000003" customHeight="1" x14ac:dyDescent="0.15">
      <c r="A10" s="12" t="s">
        <v>0</v>
      </c>
      <c r="B10" s="56">
        <f>別紙②予算!B10</f>
        <v>0</v>
      </c>
      <c r="C10" s="57">
        <f>別紙②予算!C10</f>
        <v>0</v>
      </c>
      <c r="D10" s="56">
        <f>IF(B4="同上",B7,0)</f>
        <v>0</v>
      </c>
      <c r="E10" s="57">
        <f>IF(B4="同上",0,B7)</f>
        <v>0</v>
      </c>
      <c r="F10" s="49">
        <f>SUM(D10:E10)-SUM(B10:C10)</f>
        <v>0</v>
      </c>
      <c r="G10" s="22" t="s">
        <v>23</v>
      </c>
      <c r="I10" s="12" t="s">
        <v>2</v>
      </c>
      <c r="J10" s="34">
        <f>別紙②予算!G10</f>
        <v>0</v>
      </c>
      <c r="K10" s="36">
        <f>別紙②予算!H10</f>
        <v>0</v>
      </c>
      <c r="L10" s="28"/>
      <c r="M10" s="30"/>
      <c r="N10" s="49">
        <f t="shared" si="0"/>
        <v>0</v>
      </c>
      <c r="O10" s="41"/>
    </row>
    <row r="11" spans="1:18" ht="32.450000000000003" customHeight="1" x14ac:dyDescent="0.15">
      <c r="A11" s="12" t="s">
        <v>8</v>
      </c>
      <c r="B11" s="64">
        <f>別紙②予算!B11</f>
        <v>0</v>
      </c>
      <c r="C11" s="65" t="str">
        <f>別紙②予算!C11</f>
        <v xml:space="preserve"> </v>
      </c>
      <c r="D11" s="58"/>
      <c r="E11" s="59" t="str">
        <f>IF($B$4="同上","入力不要"," ")</f>
        <v xml:space="preserve"> </v>
      </c>
      <c r="F11" s="49">
        <f t="shared" ref="F11:F13" si="1">SUM(D11:E11)-SUM(B11:C11)</f>
        <v>0</v>
      </c>
      <c r="G11" s="43" t="s">
        <v>67</v>
      </c>
      <c r="I11" s="12" t="s">
        <v>5</v>
      </c>
      <c r="J11" s="34">
        <f>別紙②予算!G11</f>
        <v>0</v>
      </c>
      <c r="K11" s="36">
        <f>別紙②予算!H11</f>
        <v>0</v>
      </c>
      <c r="L11" s="28"/>
      <c r="M11" s="30"/>
      <c r="N11" s="49">
        <f t="shared" si="0"/>
        <v>0</v>
      </c>
      <c r="O11" s="41"/>
      <c r="Q11" s="9" t="s">
        <v>10</v>
      </c>
      <c r="R11" s="10"/>
    </row>
    <row r="12" spans="1:18" ht="32.450000000000003" customHeight="1" x14ac:dyDescent="0.15">
      <c r="A12" s="12" t="s">
        <v>19</v>
      </c>
      <c r="B12" s="64">
        <f>別紙②予算!B12</f>
        <v>0</v>
      </c>
      <c r="C12" s="65" t="str">
        <f>別紙②予算!C12</f>
        <v xml:space="preserve"> </v>
      </c>
      <c r="D12" s="58"/>
      <c r="E12" s="59" t="str">
        <f t="shared" ref="E12" si="2">IF($B$4="同上","入力不要"," ")</f>
        <v xml:space="preserve"> </v>
      </c>
      <c r="F12" s="49">
        <f t="shared" si="1"/>
        <v>0</v>
      </c>
      <c r="G12" s="43"/>
      <c r="I12" s="12" t="s">
        <v>6</v>
      </c>
      <c r="J12" s="34">
        <f>別紙②予算!G12</f>
        <v>0</v>
      </c>
      <c r="K12" s="36">
        <f>別紙②予算!H12</f>
        <v>0</v>
      </c>
      <c r="L12" s="28"/>
      <c r="M12" s="30"/>
      <c r="N12" s="49">
        <f t="shared" si="0"/>
        <v>0</v>
      </c>
      <c r="O12" s="41"/>
      <c r="Q12" s="20" t="s">
        <v>11</v>
      </c>
      <c r="R12" s="21" t="str" cm="1">
        <f t="array" ref="R12">_xlfn.IFS(AND(NOT(B6="がんばる地域（イ．経済循環分析）"),M12&gt;M15*1/2),"要確認",AND(NOT(B6="がんばる地域（イ．経済循環分析）"),M12&lt;=M15*1/2),"OK",B6="がんばる地域（イ．経済循環分析）","OK")</f>
        <v>OK</v>
      </c>
    </row>
    <row r="13" spans="1:18" ht="32.450000000000003" customHeight="1" thickBot="1" x14ac:dyDescent="0.2">
      <c r="A13" s="18" t="s">
        <v>1</v>
      </c>
      <c r="B13" s="66">
        <f>別紙②予算!B13</f>
        <v>0</v>
      </c>
      <c r="C13" s="67">
        <f>別紙②予算!C13</f>
        <v>0</v>
      </c>
      <c r="D13" s="60"/>
      <c r="E13" s="61">
        <v>0</v>
      </c>
      <c r="F13" s="49">
        <f t="shared" si="1"/>
        <v>0</v>
      </c>
      <c r="G13" s="44"/>
      <c r="I13" s="12" t="s">
        <v>3</v>
      </c>
      <c r="J13" s="34">
        <f>別紙②予算!G13</f>
        <v>0</v>
      </c>
      <c r="K13" s="36">
        <f>別紙②予算!H13</f>
        <v>0</v>
      </c>
      <c r="L13" s="28"/>
      <c r="M13" s="30"/>
      <c r="N13" s="49">
        <f t="shared" si="0"/>
        <v>0</v>
      </c>
      <c r="O13" s="41"/>
      <c r="Q13" s="20" t="s">
        <v>12</v>
      </c>
      <c r="R13" s="21" t="str" cm="1">
        <f t="array" ref="R13">_xlfn.IFS(AND(NOT(B6="がんばる地域（イ．経済循環分析）"),M13&gt;M15*1/2),"要確認",AND(NOT(B6="がんばる地域（イ．経済循環分析）"),M13&lt;=M15*1/2),"OK",AND(B6="がんばる地域（イ．経済循環分析）",M13&gt;M15*1/2),"要確認",AND(B6="がんばる地域（イ．経済循環分析）",M13&lt;=M15*1/2),"OK")</f>
        <v>OK</v>
      </c>
    </row>
    <row r="14" spans="1:18" ht="32.450000000000003" customHeight="1" thickBot="1" x14ac:dyDescent="0.2">
      <c r="A14" s="19" t="s">
        <v>20</v>
      </c>
      <c r="B14" s="62">
        <f>SUM(B10:B13)</f>
        <v>0</v>
      </c>
      <c r="C14" s="63">
        <f>SUM(C10:C13)</f>
        <v>0</v>
      </c>
      <c r="D14" s="62">
        <f>SUM(D10:D13)</f>
        <v>0</v>
      </c>
      <c r="E14" s="63">
        <f>SUM(E10:E13)</f>
        <v>0</v>
      </c>
      <c r="F14" s="50">
        <f>SUM(F10:F13)</f>
        <v>0</v>
      </c>
      <c r="G14" s="23" t="s">
        <v>24</v>
      </c>
      <c r="I14" s="13" t="s">
        <v>4</v>
      </c>
      <c r="J14" s="37">
        <f>別紙②予算!G14</f>
        <v>0</v>
      </c>
      <c r="K14" s="38">
        <f>別紙②予算!H14</f>
        <v>0</v>
      </c>
      <c r="L14" s="31"/>
      <c r="M14" s="32"/>
      <c r="N14" s="52">
        <f t="shared" si="0"/>
        <v>0</v>
      </c>
      <c r="O14" s="45"/>
      <c r="Q14" s="20" t="s">
        <v>13</v>
      </c>
      <c r="R14" s="21" t="str" cm="1">
        <f t="array" ref="R14">_xlfn.IFS(AND(NOT(B6="がんばる地域（イ．経済循環分析）"),M14&gt;M15*1/2),"要確認",AND(NOT(B6="がんばる地域（イ．経済循環分析）"),M14&lt;=M15*1/2),"OK",AND(B6="がんばる地域（イ．経済循環分析）",M14&gt;M15*1/2),"要確認",AND(B6="がんばる地域（イ．経済循環分析）",M14&lt;=M15*1/2),"OK")</f>
        <v>OK</v>
      </c>
    </row>
    <row r="15" spans="1:18" ht="32.450000000000003" customHeight="1" thickTop="1" thickBot="1" x14ac:dyDescent="0.2">
      <c r="A15" s="14" t="s">
        <v>21</v>
      </c>
      <c r="B15" s="82">
        <f>SUM(B14:C14)</f>
        <v>0</v>
      </c>
      <c r="C15" s="82"/>
      <c r="D15" s="82">
        <f>SUM(D14:E14)</f>
        <v>0</v>
      </c>
      <c r="E15" s="82"/>
      <c r="F15" s="51">
        <f>D15-B15</f>
        <v>0</v>
      </c>
      <c r="G15" s="24" t="s">
        <v>25</v>
      </c>
      <c r="I15" s="14" t="s">
        <v>26</v>
      </c>
      <c r="J15" s="39">
        <f>SUM(J7:J14)</f>
        <v>0</v>
      </c>
      <c r="K15" s="40">
        <f>SUM(K7:K14)</f>
        <v>0</v>
      </c>
      <c r="L15" s="39">
        <f>SUM(L7:L14)</f>
        <v>0</v>
      </c>
      <c r="M15" s="40">
        <f>SUM(M7:M14)</f>
        <v>0</v>
      </c>
      <c r="N15" s="46">
        <f>SUM(N7:N14)</f>
        <v>0</v>
      </c>
      <c r="O15" s="24" t="s">
        <v>43</v>
      </c>
      <c r="Q15" s="20" t="s">
        <v>14</v>
      </c>
      <c r="R15" s="21" t="str" cm="1">
        <f t="array" ref="R15">_xlfn.IFS(AND(NOT(B6="がんばる地域（イ．経済循環分析）"),M12+M13+M14&gt;M15*2/3),"要確認",AND(NOT(B6="がんばる地域（イ．経済循環分析）"),M12+M13+M14&lt;=M15*2/3),"OK",AND(B6="がんばる地域（イ．経済循環分析）",M13+M14&gt;M15*2/3),"要確認",AND(B6="がんばる地域（イ．経済循環分析）",M13+M14&lt;=M15*2/3),"OK")</f>
        <v>OK</v>
      </c>
    </row>
    <row r="16" spans="1:18" ht="37.9" customHeight="1" x14ac:dyDescent="0.15">
      <c r="Q16" s="20" t="s">
        <v>41</v>
      </c>
      <c r="R16" s="21" t="str">
        <f>IF(D15=L15,"OK","要確認")</f>
        <v>OK</v>
      </c>
    </row>
    <row r="17" spans="1:9" x14ac:dyDescent="0.15">
      <c r="A17" s="1" t="s">
        <v>39</v>
      </c>
      <c r="I17" s="1" t="s">
        <v>34</v>
      </c>
    </row>
    <row r="18" spans="1:9" x14ac:dyDescent="0.15">
      <c r="A18" s="1" t="s">
        <v>40</v>
      </c>
      <c r="I18" s="1" t="s">
        <v>35</v>
      </c>
    </row>
    <row r="19" spans="1:9" x14ac:dyDescent="0.15">
      <c r="A19" s="1" t="s">
        <v>61</v>
      </c>
      <c r="I19" s="8" t="s">
        <v>36</v>
      </c>
    </row>
    <row r="20" spans="1:9" x14ac:dyDescent="0.15">
      <c r="I20" s="8" t="s">
        <v>37</v>
      </c>
    </row>
    <row r="21" spans="1:9" x14ac:dyDescent="0.15">
      <c r="I21" s="26" t="s">
        <v>38</v>
      </c>
    </row>
    <row r="22" spans="1:9" x14ac:dyDescent="0.15">
      <c r="I22" s="1" t="s">
        <v>33</v>
      </c>
    </row>
  </sheetData>
  <mergeCells count="14">
    <mergeCell ref="O5:O6"/>
    <mergeCell ref="D8:E8"/>
    <mergeCell ref="B8:C8"/>
    <mergeCell ref="B7:G7"/>
    <mergeCell ref="B15:C15"/>
    <mergeCell ref="D15:E15"/>
    <mergeCell ref="L5:M5"/>
    <mergeCell ref="N5:N6"/>
    <mergeCell ref="B3:G3"/>
    <mergeCell ref="B4:G4"/>
    <mergeCell ref="B5:G5"/>
    <mergeCell ref="I5:I6"/>
    <mergeCell ref="J5:K5"/>
    <mergeCell ref="B6:G6"/>
  </mergeCells>
  <phoneticPr fontId="2"/>
  <dataValidations count="1">
    <dataValidation type="list" allowBlank="1" showInputMessage="1" showErrorMessage="1" sqref="B6:G6" xr:uid="{041CAE26-B46F-4B2B-A30E-7A1DF9888742}">
      <formula1>"移住定住交流推進支援,がんばる地域（ア．伴走型）,がんばる地域（イ．経済循環分析）,がんばる地域（ウ．一般）,アドバイザー"</formula1>
    </dataValidation>
  </dataValidations>
  <printOptions horizontalCentered="1"/>
  <pageMargins left="0.51181102362204722" right="0.51181102362204722" top="0.35433070866141736" bottom="0.35433070866141736" header="0.31496062992125984" footer="0.31496062992125984"/>
  <pageSetup paperSize="9" scale="6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A0D86A-5D88-410D-B8D9-D41CC8864580}">
  <sheetPr>
    <pageSetUpPr fitToPage="1"/>
  </sheetPr>
  <dimension ref="A1:R22"/>
  <sheetViews>
    <sheetView view="pageBreakPreview" zoomScale="80" zoomScaleNormal="100" zoomScaleSheetLayoutView="80" workbookViewId="0"/>
  </sheetViews>
  <sheetFormatPr defaultColWidth="8.875" defaultRowHeight="13.5" x14ac:dyDescent="0.15"/>
  <cols>
    <col min="1" max="1" width="19.875" style="1" customWidth="1"/>
    <col min="2" max="6" width="12.125" style="1" customWidth="1"/>
    <col min="7" max="7" width="33.125" style="1" customWidth="1"/>
    <col min="8" max="8" width="4.125" style="1" customWidth="1"/>
    <col min="9" max="9" width="19.875" style="1" customWidth="1"/>
    <col min="10" max="14" width="12.125" style="1" customWidth="1"/>
    <col min="15" max="15" width="33.125" style="1" customWidth="1"/>
    <col min="16" max="16" width="1.375" style="1" customWidth="1"/>
    <col min="17" max="17" width="28.125" style="1" customWidth="1"/>
    <col min="18" max="16384" width="8.875" style="1"/>
  </cols>
  <sheetData>
    <row r="1" spans="1:18" ht="19.5" thickBot="1" x14ac:dyDescent="0.2">
      <c r="A1" s="7" t="s">
        <v>60</v>
      </c>
      <c r="B1" s="4"/>
      <c r="I1" s="5"/>
      <c r="O1" s="27" t="s">
        <v>59</v>
      </c>
    </row>
    <row r="2" spans="1:18" ht="5.45" customHeight="1" x14ac:dyDescent="0.15"/>
    <row r="3" spans="1:18" ht="32.450000000000003" customHeight="1" x14ac:dyDescent="0.2">
      <c r="A3" s="3" t="s">
        <v>16</v>
      </c>
      <c r="B3" s="68">
        <f>別紙②予算!B3</f>
        <v>0</v>
      </c>
      <c r="C3" s="68"/>
      <c r="D3" s="68"/>
      <c r="E3" s="68"/>
      <c r="F3" s="68"/>
      <c r="G3" s="68"/>
      <c r="I3" s="6"/>
      <c r="Q3" s="1" t="s">
        <v>64</v>
      </c>
    </row>
    <row r="4" spans="1:18" ht="32.450000000000003" customHeight="1" thickBot="1" x14ac:dyDescent="0.25">
      <c r="A4" s="3" t="s">
        <v>70</v>
      </c>
      <c r="B4" s="69"/>
      <c r="C4" s="69"/>
      <c r="D4" s="69"/>
      <c r="E4" s="69"/>
      <c r="F4" s="69"/>
      <c r="G4" s="69"/>
      <c r="I4" s="6" t="s">
        <v>45</v>
      </c>
      <c r="Q4" s="1" t="s">
        <v>65</v>
      </c>
    </row>
    <row r="5" spans="1:18" ht="32.450000000000003" customHeight="1" x14ac:dyDescent="0.15">
      <c r="A5" s="2" t="s">
        <v>50</v>
      </c>
      <c r="B5" s="69">
        <f>別紙②予算!B5</f>
        <v>0</v>
      </c>
      <c r="C5" s="69"/>
      <c r="D5" s="69"/>
      <c r="E5" s="69"/>
      <c r="F5" s="69"/>
      <c r="G5" s="69"/>
      <c r="I5" s="75" t="s">
        <v>29</v>
      </c>
      <c r="J5" s="73" t="s">
        <v>27</v>
      </c>
      <c r="K5" s="74"/>
      <c r="L5" s="73" t="s">
        <v>63</v>
      </c>
      <c r="M5" s="74"/>
      <c r="N5" s="83" t="s">
        <v>52</v>
      </c>
      <c r="O5" s="77" t="s">
        <v>48</v>
      </c>
      <c r="Q5" s="1" t="s">
        <v>66</v>
      </c>
    </row>
    <row r="6" spans="1:18" ht="32.450000000000003" customHeight="1" x14ac:dyDescent="0.15">
      <c r="A6" s="3" t="s">
        <v>42</v>
      </c>
      <c r="B6" s="79"/>
      <c r="C6" s="79"/>
      <c r="D6" s="79"/>
      <c r="E6" s="79"/>
      <c r="F6" s="79"/>
      <c r="G6" s="79"/>
      <c r="I6" s="80"/>
      <c r="J6" s="11"/>
      <c r="K6" s="53" t="s">
        <v>55</v>
      </c>
      <c r="L6" s="11"/>
      <c r="M6" s="53" t="s">
        <v>56</v>
      </c>
      <c r="N6" s="84"/>
      <c r="O6" s="78"/>
    </row>
    <row r="7" spans="1:18" ht="32.450000000000003" customHeight="1" x14ac:dyDescent="0.15">
      <c r="A7" s="3" t="s">
        <v>69</v>
      </c>
      <c r="B7" s="70"/>
      <c r="C7" s="70"/>
      <c r="D7" s="70"/>
      <c r="E7" s="70"/>
      <c r="F7" s="70"/>
      <c r="G7" s="70"/>
      <c r="I7" s="12" t="s">
        <v>30</v>
      </c>
      <c r="J7" s="34">
        <f>別紙②予算!G7</f>
        <v>0</v>
      </c>
      <c r="K7" s="35">
        <f>別紙②予算!H7</f>
        <v>0</v>
      </c>
      <c r="L7" s="28"/>
      <c r="M7" s="29"/>
      <c r="N7" s="49">
        <f>M7-K7</f>
        <v>0</v>
      </c>
      <c r="O7" s="41"/>
    </row>
    <row r="8" spans="1:18" ht="32.450000000000003" customHeight="1" thickBot="1" x14ac:dyDescent="0.25">
      <c r="A8" s="15" t="s">
        <v>44</v>
      </c>
      <c r="B8" s="81" t="s">
        <v>53</v>
      </c>
      <c r="C8" s="81"/>
      <c r="D8" s="81" t="s">
        <v>62</v>
      </c>
      <c r="E8" s="81"/>
      <c r="F8" s="47"/>
      <c r="I8" s="12" t="s">
        <v>32</v>
      </c>
      <c r="J8" s="34">
        <f>別紙②予算!G8</f>
        <v>0</v>
      </c>
      <c r="K8" s="36">
        <f>別紙②予算!H8</f>
        <v>0</v>
      </c>
      <c r="L8" s="28"/>
      <c r="M8" s="30"/>
      <c r="N8" s="49">
        <f t="shared" ref="N8:N14" si="0">M8-K8</f>
        <v>0</v>
      </c>
      <c r="O8" s="41"/>
    </row>
    <row r="9" spans="1:18" ht="32.450000000000003" customHeight="1" x14ac:dyDescent="0.15">
      <c r="A9" s="16" t="s">
        <v>29</v>
      </c>
      <c r="B9" s="54" t="s">
        <v>17</v>
      </c>
      <c r="C9" s="55" t="s">
        <v>18</v>
      </c>
      <c r="D9" s="54" t="s">
        <v>17</v>
      </c>
      <c r="E9" s="55" t="s">
        <v>18</v>
      </c>
      <c r="F9" s="48" t="s">
        <v>52</v>
      </c>
      <c r="G9" s="17" t="s">
        <v>49</v>
      </c>
      <c r="I9" s="12" t="s">
        <v>31</v>
      </c>
      <c r="J9" s="34">
        <f>別紙②予算!G9</f>
        <v>0</v>
      </c>
      <c r="K9" s="36">
        <f>別紙②予算!H9</f>
        <v>0</v>
      </c>
      <c r="L9" s="28"/>
      <c r="M9" s="30"/>
      <c r="N9" s="49">
        <f t="shared" si="0"/>
        <v>0</v>
      </c>
      <c r="O9" s="41"/>
    </row>
    <row r="10" spans="1:18" ht="32.450000000000003" customHeight="1" x14ac:dyDescent="0.15">
      <c r="A10" s="12" t="s">
        <v>0</v>
      </c>
      <c r="B10" s="56">
        <f>別紙②予算!B10</f>
        <v>0</v>
      </c>
      <c r="C10" s="57">
        <f>別紙②予算!C10</f>
        <v>0</v>
      </c>
      <c r="D10" s="56">
        <f>IF(B4="同上",B7,0)</f>
        <v>0</v>
      </c>
      <c r="E10" s="57">
        <f>IF(B4="同上",0,B7)</f>
        <v>0</v>
      </c>
      <c r="F10" s="49">
        <f>SUM(D10:E10)-SUM(B10:C10)</f>
        <v>0</v>
      </c>
      <c r="G10" s="22" t="s">
        <v>23</v>
      </c>
      <c r="I10" s="12" t="s">
        <v>2</v>
      </c>
      <c r="J10" s="34">
        <f>別紙②予算!G10</f>
        <v>0</v>
      </c>
      <c r="K10" s="36">
        <f>別紙②予算!H10</f>
        <v>0</v>
      </c>
      <c r="L10" s="28"/>
      <c r="M10" s="30"/>
      <c r="N10" s="49">
        <f t="shared" si="0"/>
        <v>0</v>
      </c>
      <c r="O10" s="41"/>
    </row>
    <row r="11" spans="1:18" ht="32.450000000000003" customHeight="1" x14ac:dyDescent="0.15">
      <c r="A11" s="12" t="s">
        <v>8</v>
      </c>
      <c r="B11" s="64">
        <f>別紙②予算!B11</f>
        <v>0</v>
      </c>
      <c r="C11" s="65" t="str">
        <f>別紙②予算!C11</f>
        <v xml:space="preserve"> </v>
      </c>
      <c r="D11" s="58"/>
      <c r="E11" s="59" t="str">
        <f>IF($B$4="同上","入力不要"," ")</f>
        <v xml:space="preserve"> </v>
      </c>
      <c r="F11" s="49">
        <f t="shared" ref="F11:F13" si="1">SUM(D11:E11)-SUM(B11:C11)</f>
        <v>0</v>
      </c>
      <c r="G11" s="43" t="s">
        <v>67</v>
      </c>
      <c r="I11" s="12" t="s">
        <v>5</v>
      </c>
      <c r="J11" s="34">
        <f>別紙②予算!G11</f>
        <v>0</v>
      </c>
      <c r="K11" s="36">
        <f>別紙②予算!H11</f>
        <v>0</v>
      </c>
      <c r="L11" s="28"/>
      <c r="M11" s="30"/>
      <c r="N11" s="49">
        <f t="shared" si="0"/>
        <v>0</v>
      </c>
      <c r="O11" s="41"/>
      <c r="Q11" s="9" t="s">
        <v>10</v>
      </c>
      <c r="R11" s="10"/>
    </row>
    <row r="12" spans="1:18" ht="32.450000000000003" customHeight="1" x14ac:dyDescent="0.15">
      <c r="A12" s="12" t="s">
        <v>19</v>
      </c>
      <c r="B12" s="64">
        <f>別紙②予算!B12</f>
        <v>0</v>
      </c>
      <c r="C12" s="65" t="str">
        <f>別紙②予算!C12</f>
        <v xml:space="preserve"> </v>
      </c>
      <c r="D12" s="58"/>
      <c r="E12" s="59" t="str">
        <f t="shared" ref="E12" si="2">IF($B$4="同上","入力不要"," ")</f>
        <v xml:space="preserve"> </v>
      </c>
      <c r="F12" s="49">
        <f t="shared" si="1"/>
        <v>0</v>
      </c>
      <c r="G12" s="43"/>
      <c r="I12" s="12" t="s">
        <v>6</v>
      </c>
      <c r="J12" s="34">
        <f>別紙②予算!G12</f>
        <v>0</v>
      </c>
      <c r="K12" s="36">
        <f>別紙②予算!H12</f>
        <v>0</v>
      </c>
      <c r="L12" s="28"/>
      <c r="M12" s="30"/>
      <c r="N12" s="49">
        <f t="shared" si="0"/>
        <v>0</v>
      </c>
      <c r="O12" s="41"/>
      <c r="Q12" s="20" t="s">
        <v>11</v>
      </c>
      <c r="R12" s="21" t="str" cm="1">
        <f t="array" ref="R12">_xlfn.IFS(AND(NOT(B6="がんばる地域（イ．経済循環分析）"),M12&gt;M15*1/2),"要確認",AND(NOT(B6="がんばる地域（イ．経済循環分析）"),M12&lt;=M15*1/2),"OK",B6="がんばる地域（イ．経済循環分析）","OK")</f>
        <v>OK</v>
      </c>
    </row>
    <row r="13" spans="1:18" ht="32.450000000000003" customHeight="1" thickBot="1" x14ac:dyDescent="0.2">
      <c r="A13" s="18" t="s">
        <v>1</v>
      </c>
      <c r="B13" s="66">
        <f>別紙②予算!B13</f>
        <v>0</v>
      </c>
      <c r="C13" s="67">
        <f>別紙②予算!C13</f>
        <v>0</v>
      </c>
      <c r="D13" s="60"/>
      <c r="E13" s="61"/>
      <c r="F13" s="49">
        <f t="shared" si="1"/>
        <v>0</v>
      </c>
      <c r="G13" s="44"/>
      <c r="I13" s="12" t="s">
        <v>3</v>
      </c>
      <c r="J13" s="34">
        <f>別紙②予算!G13</f>
        <v>0</v>
      </c>
      <c r="K13" s="36">
        <f>別紙②予算!H13</f>
        <v>0</v>
      </c>
      <c r="L13" s="28"/>
      <c r="M13" s="30"/>
      <c r="N13" s="49">
        <f t="shared" si="0"/>
        <v>0</v>
      </c>
      <c r="O13" s="41"/>
      <c r="Q13" s="20" t="s">
        <v>12</v>
      </c>
      <c r="R13" s="21" t="str" cm="1">
        <f t="array" ref="R13">_xlfn.IFS(AND(NOT(B6="がんばる地域（イ．経済循環分析）"),M13&gt;M15*1/2),"要確認",AND(NOT(B6="がんばる地域（イ．経済循環分析）"),M13&lt;=M15*1/2),"OK",AND(B6="がんばる地域（イ．経済循環分析）",M13&gt;M15*1/2),"要確認",AND(B6="がんばる地域（イ．経済循環分析）",M13&lt;=M15*1/2),"OK")</f>
        <v>OK</v>
      </c>
    </row>
    <row r="14" spans="1:18" ht="32.450000000000003" customHeight="1" thickBot="1" x14ac:dyDescent="0.2">
      <c r="A14" s="19" t="s">
        <v>20</v>
      </c>
      <c r="B14" s="62">
        <f>SUM(B10:B13)</f>
        <v>0</v>
      </c>
      <c r="C14" s="63">
        <f>SUM(C10:C13)</f>
        <v>0</v>
      </c>
      <c r="D14" s="62">
        <f>SUM(D10:D13)</f>
        <v>0</v>
      </c>
      <c r="E14" s="63">
        <f>SUM(E10:E13)</f>
        <v>0</v>
      </c>
      <c r="F14" s="50">
        <f>SUM(F10:F13)</f>
        <v>0</v>
      </c>
      <c r="G14" s="23" t="s">
        <v>24</v>
      </c>
      <c r="I14" s="13" t="s">
        <v>4</v>
      </c>
      <c r="J14" s="37">
        <f>別紙②予算!G14</f>
        <v>0</v>
      </c>
      <c r="K14" s="38">
        <f>別紙②予算!H14</f>
        <v>0</v>
      </c>
      <c r="L14" s="31"/>
      <c r="M14" s="32"/>
      <c r="N14" s="52">
        <f t="shared" si="0"/>
        <v>0</v>
      </c>
      <c r="O14" s="45"/>
      <c r="Q14" s="20" t="s">
        <v>13</v>
      </c>
      <c r="R14" s="21" t="str" cm="1">
        <f t="array" ref="R14">_xlfn.IFS(AND(NOT(B6="がんばる地域（イ．経済循環分析）"),M14&gt;M15*1/2),"要確認",AND(NOT(B6="がんばる地域（イ．経済循環分析）"),M14&lt;=M15*1/2),"OK",AND(B6="がんばる地域（イ．経済循環分析）",M14&gt;M15*1/2),"要確認",AND(B6="がんばる地域（イ．経済循環分析）",M14&lt;=M15*1/2),"OK")</f>
        <v>OK</v>
      </c>
    </row>
    <row r="15" spans="1:18" ht="32.450000000000003" customHeight="1" thickTop="1" thickBot="1" x14ac:dyDescent="0.2">
      <c r="A15" s="14" t="s">
        <v>21</v>
      </c>
      <c r="B15" s="82">
        <f>SUM(B14:C14)</f>
        <v>0</v>
      </c>
      <c r="C15" s="82"/>
      <c r="D15" s="82">
        <f>SUM(D14:E14)</f>
        <v>0</v>
      </c>
      <c r="E15" s="82"/>
      <c r="F15" s="51">
        <f>D15-B15</f>
        <v>0</v>
      </c>
      <c r="G15" s="24" t="s">
        <v>25</v>
      </c>
      <c r="I15" s="14" t="s">
        <v>26</v>
      </c>
      <c r="J15" s="39">
        <f>SUM(J7:J14)</f>
        <v>0</v>
      </c>
      <c r="K15" s="40">
        <f>SUM(K7:K14)</f>
        <v>0</v>
      </c>
      <c r="L15" s="39">
        <f>SUM(L7:L14)</f>
        <v>0</v>
      </c>
      <c r="M15" s="40">
        <f>SUM(M7:M14)</f>
        <v>0</v>
      </c>
      <c r="N15" s="46">
        <f>SUM(N7:N14)</f>
        <v>0</v>
      </c>
      <c r="O15" s="24" t="s">
        <v>43</v>
      </c>
      <c r="Q15" s="20" t="s">
        <v>14</v>
      </c>
      <c r="R15" s="21" t="str" cm="1">
        <f t="array" ref="R15">_xlfn.IFS(AND(NOT(B6="がんばる地域（イ．経済循環分析）"),M12+M13+M14&gt;M15*2/3),"要確認",AND(NOT(B6="がんばる地域（イ．経済循環分析）"),M12+M13+M14&lt;=M15*2/3),"OK",AND(B6="がんばる地域（イ．経済循環分析）",M13+M14&gt;M15*2/3),"要確認",AND(B6="がんばる地域（イ．経済循環分析）",M13+M14&lt;=M15*2/3),"OK")</f>
        <v>OK</v>
      </c>
    </row>
    <row r="16" spans="1:18" ht="37.9" customHeight="1" x14ac:dyDescent="0.15">
      <c r="Q16" s="20" t="s">
        <v>41</v>
      </c>
      <c r="R16" s="21" t="str">
        <f>IF(D15=L15,"OK","要確認")</f>
        <v>OK</v>
      </c>
    </row>
    <row r="17" spans="1:9" x14ac:dyDescent="0.15">
      <c r="A17" s="1" t="s">
        <v>39</v>
      </c>
      <c r="I17" s="1" t="s">
        <v>34</v>
      </c>
    </row>
    <row r="18" spans="1:9" x14ac:dyDescent="0.15">
      <c r="A18" s="1" t="s">
        <v>40</v>
      </c>
      <c r="I18" s="1" t="s">
        <v>35</v>
      </c>
    </row>
    <row r="19" spans="1:9" x14ac:dyDescent="0.15">
      <c r="A19" s="1" t="s">
        <v>61</v>
      </c>
      <c r="I19" s="8" t="s">
        <v>36</v>
      </c>
    </row>
    <row r="20" spans="1:9" x14ac:dyDescent="0.15">
      <c r="I20" s="8" t="s">
        <v>37</v>
      </c>
    </row>
    <row r="21" spans="1:9" x14ac:dyDescent="0.15">
      <c r="I21" s="26" t="s">
        <v>38</v>
      </c>
    </row>
    <row r="22" spans="1:9" x14ac:dyDescent="0.15">
      <c r="I22" s="1" t="s">
        <v>33</v>
      </c>
    </row>
  </sheetData>
  <mergeCells count="14">
    <mergeCell ref="B3:G3"/>
    <mergeCell ref="B4:G4"/>
    <mergeCell ref="B5:G5"/>
    <mergeCell ref="I5:I6"/>
    <mergeCell ref="J5:K5"/>
    <mergeCell ref="B15:C15"/>
    <mergeCell ref="D15:E15"/>
    <mergeCell ref="N5:N6"/>
    <mergeCell ref="O5:O6"/>
    <mergeCell ref="B6:G6"/>
    <mergeCell ref="B7:G7"/>
    <mergeCell ref="B8:C8"/>
    <mergeCell ref="D8:E8"/>
    <mergeCell ref="L5:M5"/>
  </mergeCells>
  <phoneticPr fontId="2"/>
  <dataValidations count="1">
    <dataValidation type="list" allowBlank="1" showInputMessage="1" showErrorMessage="1" sqref="B6:G6" xr:uid="{E1A1BC69-EE2B-488B-A7A2-54C8D53AA481}">
      <formula1>"移住定住交流推進支援,がんばる地域（ア．伴走型）,がんばる地域（イ．経済循環分析）,がんばる地域（ウ．一般）,アドバイザー"</formula1>
    </dataValidation>
  </dataValidations>
  <printOptions horizontalCentered="1"/>
  <pageMargins left="0.51181102362204722" right="0.51181102362204722" top="0.35433070866141736" bottom="0.35433070866141736" header="0.31496062992125984" footer="0.31496062992125984"/>
  <pageSetup paperSize="9"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別紙②予算</vt:lpstr>
      <vt:lpstr>別紙③変更</vt:lpstr>
      <vt:lpstr>別紙④決算</vt:lpstr>
      <vt:lpstr>別紙②予算!Print_Area</vt:lpstr>
      <vt:lpstr>別紙③変更!Print_Area</vt:lpstr>
      <vt:lpstr>別紙④決算!Print_Area</vt:lpstr>
    </vt:vector>
  </TitlesOfParts>
  <Company>地域活性化センター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jcrdpc160</dc:creator>
  <cp:lastModifiedBy>jcrd21087</cp:lastModifiedBy>
  <cp:lastPrinted>2024-11-03T12:45:22Z</cp:lastPrinted>
  <dcterms:created xsi:type="dcterms:W3CDTF">2020-10-26T01:56:47Z</dcterms:created>
  <dcterms:modified xsi:type="dcterms:W3CDTF">2024-11-16T09:39:08Z</dcterms:modified>
</cp:coreProperties>
</file>